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D:\1 Old K Web Drive\0 raywinstead.com\bp\"/>
    </mc:Choice>
  </mc:AlternateContent>
  <xr:revisionPtr revIDLastSave="0" documentId="13_ncr:1_{4BA5DFDA-1675-42A1-B0D2-A7CF65C61AD4}" xr6:coauthVersionLast="47" xr6:coauthVersionMax="47" xr10:uidLastSave="{00000000-0000-0000-0000-000000000000}"/>
  <bookViews>
    <workbookView xWindow="-108" yWindow="-108" windowWidth="23256" windowHeight="13896" tabRatio="878" xr2:uid="{00000000-000D-0000-FFFF-FFFF00000000}"/>
  </bookViews>
  <sheets>
    <sheet name="Data Sheet" sheetId="1" r:id="rId1"/>
    <sheet name="BP, PR, PP in Color" sheetId="11" r:id="rId2"/>
    <sheet name="BP, PR, PP in B&amp;W" sheetId="13" r:id="rId3"/>
    <sheet name="Body Temperature" sheetId="17" r:id="rId4"/>
    <sheet name="Respiratory Rate" sheetId="18" r:id="rId5"/>
    <sheet name="Running AVG BP, PR, PP in Color" sheetId="7" r:id="rId6"/>
    <sheet name="Running AVG BP, PR, PP in B&amp;W" sheetId="16" r:id="rId7"/>
    <sheet name="Extras in Color" sheetId="14" r:id="rId8"/>
    <sheet name="Extras in BW" sheetId="15"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5" i="1" l="1"/>
  <c r="F166" i="1"/>
  <c r="F167" i="1"/>
  <c r="F168" i="1"/>
  <c r="F169" i="1"/>
  <c r="F170" i="1"/>
  <c r="F171" i="1"/>
  <c r="F172" i="1"/>
  <c r="F173" i="1"/>
  <c r="F174" i="1"/>
  <c r="F164" i="1"/>
  <c r="F155" i="1"/>
  <c r="F156" i="1"/>
  <c r="F157" i="1"/>
  <c r="F158" i="1"/>
  <c r="F159" i="1"/>
  <c r="F160" i="1"/>
  <c r="F161" i="1"/>
  <c r="F162" i="1"/>
  <c r="F163" i="1"/>
  <c r="F154" i="1"/>
  <c r="F145" i="1"/>
  <c r="F146" i="1"/>
  <c r="F147" i="1"/>
  <c r="F148" i="1"/>
  <c r="F149" i="1"/>
  <c r="F150" i="1"/>
  <c r="F151" i="1"/>
  <c r="F152" i="1"/>
  <c r="F153" i="1"/>
  <c r="F144" i="1"/>
  <c r="E165" i="1"/>
  <c r="E166" i="1"/>
  <c r="E167" i="1"/>
  <c r="E168" i="1"/>
  <c r="E169" i="1"/>
  <c r="E170" i="1"/>
  <c r="E171" i="1"/>
  <c r="E172" i="1"/>
  <c r="E173" i="1"/>
  <c r="E174" i="1"/>
  <c r="E164" i="1"/>
  <c r="E155" i="1"/>
  <c r="E156" i="1"/>
  <c r="E157" i="1"/>
  <c r="E158" i="1"/>
  <c r="E159" i="1"/>
  <c r="E160" i="1"/>
  <c r="E161" i="1"/>
  <c r="E162" i="1"/>
  <c r="E163" i="1"/>
  <c r="E154" i="1"/>
  <c r="E145" i="1"/>
  <c r="E146" i="1"/>
  <c r="E147" i="1"/>
  <c r="E148" i="1"/>
  <c r="E149" i="1"/>
  <c r="E150" i="1"/>
  <c r="E151" i="1"/>
  <c r="E152" i="1"/>
  <c r="E153" i="1"/>
  <c r="E144" i="1"/>
  <c r="D165" i="1"/>
  <c r="D166" i="1"/>
  <c r="D167" i="1"/>
  <c r="D168" i="1"/>
  <c r="D169" i="1"/>
  <c r="D170" i="1"/>
  <c r="D171" i="1"/>
  <c r="D172" i="1"/>
  <c r="D173" i="1"/>
  <c r="D174" i="1"/>
  <c r="D164" i="1"/>
  <c r="D155" i="1"/>
  <c r="D156" i="1"/>
  <c r="D157" i="1"/>
  <c r="D158" i="1"/>
  <c r="D159" i="1"/>
  <c r="D160" i="1"/>
  <c r="D161" i="1"/>
  <c r="D162" i="1"/>
  <c r="D163" i="1"/>
  <c r="D154" i="1"/>
  <c r="D145" i="1"/>
  <c r="D146" i="1"/>
  <c r="D147" i="1"/>
  <c r="D148" i="1"/>
  <c r="D149" i="1"/>
  <c r="D150" i="1"/>
  <c r="D151" i="1"/>
  <c r="D152" i="1"/>
  <c r="D153" i="1"/>
  <c r="D144" i="1"/>
  <c r="C165" i="1"/>
  <c r="C166" i="1"/>
  <c r="C167" i="1"/>
  <c r="C168" i="1"/>
  <c r="C169" i="1"/>
  <c r="C170" i="1"/>
  <c r="C171" i="1"/>
  <c r="C172" i="1"/>
  <c r="C173" i="1"/>
  <c r="C174" i="1"/>
  <c r="C164" i="1"/>
  <c r="C155" i="1"/>
  <c r="C156" i="1"/>
  <c r="C157" i="1"/>
  <c r="C158" i="1"/>
  <c r="C159" i="1"/>
  <c r="C160" i="1"/>
  <c r="C161" i="1"/>
  <c r="C162" i="1"/>
  <c r="C163" i="1"/>
  <c r="C154" i="1"/>
  <c r="C145" i="1"/>
  <c r="C146" i="1"/>
  <c r="C147" i="1"/>
  <c r="C148" i="1"/>
  <c r="C149" i="1"/>
  <c r="C150" i="1"/>
  <c r="C151" i="1"/>
  <c r="C152" i="1"/>
  <c r="C153" i="1"/>
  <c r="C144" i="1"/>
  <c r="B165" i="1"/>
  <c r="G165" i="1" s="1"/>
  <c r="B166" i="1"/>
  <c r="G166" i="1" s="1"/>
  <c r="B167" i="1"/>
  <c r="G167" i="1" s="1"/>
  <c r="B168" i="1"/>
  <c r="G168" i="1" s="1"/>
  <c r="B169" i="1"/>
  <c r="G169" i="1" s="1"/>
  <c r="B170" i="1"/>
  <c r="B171" i="1"/>
  <c r="B172" i="1"/>
  <c r="G172" i="1" s="1"/>
  <c r="B173" i="1"/>
  <c r="G173" i="1" s="1"/>
  <c r="B174" i="1"/>
  <c r="G174" i="1" s="1"/>
  <c r="B164" i="1"/>
  <c r="G164" i="1" s="1"/>
  <c r="B155" i="1"/>
  <c r="G155" i="1" s="1"/>
  <c r="B156" i="1"/>
  <c r="G156" i="1" s="1"/>
  <c r="B157" i="1"/>
  <c r="G157" i="1" s="1"/>
  <c r="B158" i="1"/>
  <c r="B159" i="1"/>
  <c r="G159" i="1" s="1"/>
  <c r="B160" i="1"/>
  <c r="G160" i="1" s="1"/>
  <c r="B161" i="1"/>
  <c r="B162" i="1"/>
  <c r="G162" i="1" s="1"/>
  <c r="B163" i="1"/>
  <c r="G163" i="1" s="1"/>
  <c r="B154" i="1"/>
  <c r="G154" i="1" s="1"/>
  <c r="B145" i="1"/>
  <c r="G145" i="1" s="1"/>
  <c r="B146" i="1"/>
  <c r="G146" i="1" s="1"/>
  <c r="B147" i="1"/>
  <c r="B148" i="1"/>
  <c r="B149" i="1"/>
  <c r="B150" i="1"/>
  <c r="B151" i="1"/>
  <c r="B152" i="1"/>
  <c r="G152" i="1" s="1"/>
  <c r="B153" i="1"/>
  <c r="G153" i="1" s="1"/>
  <c r="B144" i="1"/>
  <c r="G144" i="1" s="1"/>
  <c r="D126" i="1"/>
  <c r="D127" i="1"/>
  <c r="D128" i="1"/>
  <c r="M128" i="1" s="1"/>
  <c r="D129" i="1"/>
  <c r="D130" i="1"/>
  <c r="M130" i="1" s="1"/>
  <c r="D131" i="1"/>
  <c r="M131" i="1" s="1"/>
  <c r="D132" i="1"/>
  <c r="D133" i="1"/>
  <c r="D134" i="1"/>
  <c r="D135" i="1"/>
  <c r="M135" i="1" s="1"/>
  <c r="D125" i="1"/>
  <c r="J125" i="1" s="1"/>
  <c r="D116" i="1"/>
  <c r="D117" i="1"/>
  <c r="M117" i="1" s="1"/>
  <c r="D118" i="1"/>
  <c r="M118" i="1" s="1"/>
  <c r="D119" i="1"/>
  <c r="M119" i="1" s="1"/>
  <c r="D120" i="1"/>
  <c r="J120" i="1" s="1"/>
  <c r="D121" i="1"/>
  <c r="J121" i="1" s="1"/>
  <c r="D122" i="1"/>
  <c r="M122" i="1" s="1"/>
  <c r="D123" i="1"/>
  <c r="M123" i="1" s="1"/>
  <c r="D124" i="1"/>
  <c r="D115" i="1"/>
  <c r="M115" i="1" s="1"/>
  <c r="D106" i="1"/>
  <c r="M106" i="1" s="1"/>
  <c r="D107" i="1"/>
  <c r="M107" i="1" s="1"/>
  <c r="D108" i="1"/>
  <c r="M108" i="1" s="1"/>
  <c r="D109" i="1"/>
  <c r="M109" i="1" s="1"/>
  <c r="D110" i="1"/>
  <c r="M110" i="1" s="1"/>
  <c r="D111" i="1"/>
  <c r="M111" i="1" s="1"/>
  <c r="D112" i="1"/>
  <c r="D113" i="1"/>
  <c r="D114" i="1"/>
  <c r="M114" i="1" s="1"/>
  <c r="D105" i="1"/>
  <c r="M105" i="1" s="1"/>
  <c r="C126" i="1"/>
  <c r="I126" i="1" s="1"/>
  <c r="C127" i="1"/>
  <c r="C128" i="1"/>
  <c r="C129" i="1"/>
  <c r="C130" i="1"/>
  <c r="I130" i="1" s="1"/>
  <c r="C131" i="1"/>
  <c r="I131" i="1" s="1"/>
  <c r="C132" i="1"/>
  <c r="I132" i="1" s="1"/>
  <c r="C133" i="1"/>
  <c r="C134" i="1"/>
  <c r="C135" i="1"/>
  <c r="C125" i="1"/>
  <c r="C116" i="1"/>
  <c r="C117" i="1"/>
  <c r="I117" i="1" s="1"/>
  <c r="C118" i="1"/>
  <c r="C119" i="1"/>
  <c r="C120" i="1"/>
  <c r="C121" i="1"/>
  <c r="C122" i="1"/>
  <c r="C123" i="1"/>
  <c r="C124" i="1"/>
  <c r="I124" i="1" s="1"/>
  <c r="C115" i="1"/>
  <c r="C106" i="1"/>
  <c r="C107" i="1"/>
  <c r="C108" i="1"/>
  <c r="C109" i="1"/>
  <c r="C110" i="1"/>
  <c r="C111" i="1"/>
  <c r="C112" i="1"/>
  <c r="C113" i="1"/>
  <c r="C114" i="1"/>
  <c r="C105" i="1"/>
  <c r="B126" i="1"/>
  <c r="H126" i="1" s="1"/>
  <c r="B127" i="1"/>
  <c r="B128" i="1"/>
  <c r="G128" i="1" s="1"/>
  <c r="B129" i="1"/>
  <c r="H129" i="1" s="1"/>
  <c r="B130" i="1"/>
  <c r="B131" i="1"/>
  <c r="H131" i="1" s="1"/>
  <c r="B132" i="1"/>
  <c r="B133" i="1"/>
  <c r="G133" i="1" s="1"/>
  <c r="B134" i="1"/>
  <c r="B135" i="1"/>
  <c r="B125" i="1"/>
  <c r="B116" i="1"/>
  <c r="B117" i="1"/>
  <c r="G117" i="1" s="1"/>
  <c r="B118" i="1"/>
  <c r="H118" i="1" s="1"/>
  <c r="B119" i="1"/>
  <c r="B120" i="1"/>
  <c r="G120" i="1" s="1"/>
  <c r="B121" i="1"/>
  <c r="G121" i="1" s="1"/>
  <c r="B122" i="1"/>
  <c r="B123" i="1"/>
  <c r="B124" i="1"/>
  <c r="B115" i="1"/>
  <c r="B106" i="1"/>
  <c r="B107" i="1"/>
  <c r="B108" i="1"/>
  <c r="B109" i="1"/>
  <c r="B110" i="1"/>
  <c r="B111" i="1"/>
  <c r="B112" i="1"/>
  <c r="B113" i="1"/>
  <c r="B114" i="1"/>
  <c r="B105" i="1"/>
  <c r="E105" i="1"/>
  <c r="F105" i="1"/>
  <c r="H105" i="1"/>
  <c r="I105" i="1"/>
  <c r="J105" i="1"/>
  <c r="E106" i="1"/>
  <c r="F106" i="1"/>
  <c r="H106" i="1"/>
  <c r="I106" i="1"/>
  <c r="J106" i="1"/>
  <c r="E107" i="1"/>
  <c r="F107" i="1"/>
  <c r="H107" i="1"/>
  <c r="I107" i="1"/>
  <c r="J107" i="1"/>
  <c r="E108" i="1"/>
  <c r="F108" i="1"/>
  <c r="E109" i="1"/>
  <c r="F109" i="1"/>
  <c r="E110" i="1"/>
  <c r="F110" i="1"/>
  <c r="E111" i="1"/>
  <c r="F111" i="1"/>
  <c r="E112" i="1"/>
  <c r="F112" i="1"/>
  <c r="E113" i="1"/>
  <c r="F113" i="1"/>
  <c r="E114" i="1"/>
  <c r="F114" i="1"/>
  <c r="E115" i="1"/>
  <c r="F115" i="1"/>
  <c r="E116" i="1"/>
  <c r="F116" i="1"/>
  <c r="E117" i="1"/>
  <c r="F117" i="1"/>
  <c r="E118" i="1"/>
  <c r="F118" i="1"/>
  <c r="E119" i="1"/>
  <c r="F119" i="1"/>
  <c r="E120" i="1"/>
  <c r="F120" i="1"/>
  <c r="E121" i="1"/>
  <c r="F121" i="1"/>
  <c r="E122" i="1"/>
  <c r="F122" i="1"/>
  <c r="E123" i="1"/>
  <c r="F123" i="1"/>
  <c r="E124" i="1"/>
  <c r="F124" i="1"/>
  <c r="E125" i="1"/>
  <c r="F125" i="1"/>
  <c r="E126" i="1"/>
  <c r="F126" i="1"/>
  <c r="M127" i="1"/>
  <c r="E127" i="1"/>
  <c r="F127" i="1"/>
  <c r="E128" i="1"/>
  <c r="F128" i="1"/>
  <c r="E129" i="1"/>
  <c r="F129" i="1"/>
  <c r="E130" i="1"/>
  <c r="F130" i="1"/>
  <c r="E131" i="1"/>
  <c r="F131" i="1"/>
  <c r="E132" i="1"/>
  <c r="F132" i="1"/>
  <c r="E133" i="1"/>
  <c r="F133" i="1"/>
  <c r="E134" i="1"/>
  <c r="F134" i="1"/>
  <c r="E135" i="1"/>
  <c r="F135" i="1"/>
  <c r="M125" i="1" l="1"/>
  <c r="M120" i="1"/>
  <c r="J129" i="1"/>
  <c r="I118" i="1"/>
  <c r="J119" i="1"/>
  <c r="I115" i="1"/>
  <c r="H115" i="1"/>
  <c r="H122" i="1"/>
  <c r="G161" i="1"/>
  <c r="J124" i="1"/>
  <c r="I123" i="1"/>
  <c r="I125" i="1"/>
  <c r="G122" i="1"/>
  <c r="N122" i="1" s="1"/>
  <c r="G158" i="1"/>
  <c r="I121" i="1"/>
  <c r="G131" i="1"/>
  <c r="K131" i="1" s="1"/>
  <c r="G171" i="1"/>
  <c r="J134" i="1"/>
  <c r="I134" i="1"/>
  <c r="J133" i="1"/>
  <c r="I133" i="1"/>
  <c r="J132" i="1"/>
  <c r="G170" i="1"/>
  <c r="M132" i="1"/>
  <c r="J111" i="1"/>
  <c r="J113" i="1"/>
  <c r="G150" i="1"/>
  <c r="G147" i="1"/>
  <c r="J109" i="1"/>
  <c r="F41" i="1"/>
  <c r="G113" i="1"/>
  <c r="K113" i="1" s="1"/>
  <c r="M112" i="1"/>
  <c r="G112" i="1"/>
  <c r="K112" i="1" s="1"/>
  <c r="G148" i="1"/>
  <c r="C41" i="1"/>
  <c r="D41" i="1"/>
  <c r="G149" i="1"/>
  <c r="J112" i="1"/>
  <c r="C39" i="1"/>
  <c r="E39" i="1"/>
  <c r="G151" i="1"/>
  <c r="E41" i="1"/>
  <c r="D35" i="1"/>
  <c r="F35" i="1"/>
  <c r="H113" i="1"/>
  <c r="D37" i="1"/>
  <c r="F37" i="1"/>
  <c r="H112" i="1"/>
  <c r="D39" i="1"/>
  <c r="F39" i="1"/>
  <c r="C35" i="1"/>
  <c r="E35" i="1"/>
  <c r="C37" i="1"/>
  <c r="E37" i="1"/>
  <c r="G107" i="1"/>
  <c r="K107" i="1" s="1"/>
  <c r="G105" i="1"/>
  <c r="K105" i="1" s="1"/>
  <c r="I112" i="1"/>
  <c r="B41" i="1"/>
  <c r="B37" i="1"/>
  <c r="B39" i="1"/>
  <c r="B35" i="1"/>
  <c r="I110" i="1"/>
  <c r="J108" i="1"/>
  <c r="J110" i="1"/>
  <c r="J128" i="1"/>
  <c r="M133" i="1"/>
  <c r="J126" i="1"/>
  <c r="J127" i="1"/>
  <c r="J117" i="1"/>
  <c r="M116" i="1"/>
  <c r="M124" i="1"/>
  <c r="J116" i="1"/>
  <c r="J118" i="1"/>
  <c r="I128" i="1"/>
  <c r="I129" i="1"/>
  <c r="G125" i="1"/>
  <c r="K125" i="1" s="1"/>
  <c r="I120" i="1"/>
  <c r="G123" i="1"/>
  <c r="K123" i="1" s="1"/>
  <c r="I116" i="1"/>
  <c r="G114" i="1"/>
  <c r="N114" i="1" s="1"/>
  <c r="I109" i="1"/>
  <c r="G129" i="1"/>
  <c r="K129" i="1" s="1"/>
  <c r="H121" i="1"/>
  <c r="G115" i="1"/>
  <c r="K115" i="1" s="1"/>
  <c r="L115" i="1" s="1"/>
  <c r="H114" i="1"/>
  <c r="G106" i="1"/>
  <c r="N106" i="1" s="1"/>
  <c r="H110" i="1"/>
  <c r="G109" i="1"/>
  <c r="K109" i="1" s="1"/>
  <c r="H123" i="1"/>
  <c r="N117" i="1"/>
  <c r="K117" i="1"/>
  <c r="K121" i="1"/>
  <c r="N121" i="1"/>
  <c r="N128" i="1"/>
  <c r="K128" i="1"/>
  <c r="N133" i="1"/>
  <c r="K133" i="1"/>
  <c r="N120" i="1"/>
  <c r="K120" i="1"/>
  <c r="I113" i="1"/>
  <c r="G118" i="1"/>
  <c r="G110" i="1"/>
  <c r="I108" i="1"/>
  <c r="J135" i="1"/>
  <c r="G126" i="1"/>
  <c r="I135" i="1"/>
  <c r="J130" i="1"/>
  <c r="I127" i="1"/>
  <c r="H124" i="1"/>
  <c r="J122" i="1"/>
  <c r="I119" i="1"/>
  <c r="H116" i="1"/>
  <c r="J114" i="1"/>
  <c r="I111" i="1"/>
  <c r="H108" i="1"/>
  <c r="H135" i="1"/>
  <c r="M134" i="1"/>
  <c r="H127" i="1"/>
  <c r="M126" i="1"/>
  <c r="G124" i="1"/>
  <c r="I122" i="1"/>
  <c r="H119" i="1"/>
  <c r="G116" i="1"/>
  <c r="I114" i="1"/>
  <c r="H111" i="1"/>
  <c r="G108" i="1"/>
  <c r="G135" i="1"/>
  <c r="M129" i="1"/>
  <c r="G127" i="1"/>
  <c r="M121" i="1"/>
  <c r="G119" i="1"/>
  <c r="M113" i="1"/>
  <c r="G111" i="1"/>
  <c r="H125" i="1"/>
  <c r="J123" i="1"/>
  <c r="H117" i="1"/>
  <c r="J115" i="1"/>
  <c r="H109" i="1"/>
  <c r="H133" i="1"/>
  <c r="H128" i="1"/>
  <c r="H120" i="1"/>
  <c r="J131" i="1"/>
  <c r="N105" i="1" l="1"/>
  <c r="N125" i="1"/>
  <c r="K122" i="1"/>
  <c r="N131" i="1"/>
  <c r="G41" i="1"/>
  <c r="N112" i="1"/>
  <c r="G39" i="1"/>
  <c r="G35" i="1"/>
  <c r="N113" i="1"/>
  <c r="G37" i="1"/>
  <c r="N107" i="1"/>
  <c r="K106" i="1"/>
  <c r="N129" i="1"/>
  <c r="N123" i="1"/>
  <c r="N115" i="1"/>
  <c r="K114" i="1"/>
  <c r="N109" i="1"/>
  <c r="L123" i="1"/>
  <c r="K118" i="1"/>
  <c r="N118" i="1"/>
  <c r="K108" i="1"/>
  <c r="L109" i="1" s="1"/>
  <c r="N108" i="1"/>
  <c r="K124" i="1"/>
  <c r="N124" i="1"/>
  <c r="N111" i="1"/>
  <c r="K111" i="1"/>
  <c r="L114" i="1" s="1"/>
  <c r="K126" i="1"/>
  <c r="L128" i="1" s="1"/>
  <c r="N126" i="1"/>
  <c r="N135" i="1"/>
  <c r="K135" i="1"/>
  <c r="L125" i="1"/>
  <c r="N119" i="1"/>
  <c r="K119" i="1"/>
  <c r="L122" i="1" s="1"/>
  <c r="K110" i="1"/>
  <c r="N110" i="1"/>
  <c r="K116" i="1"/>
  <c r="N116" i="1"/>
  <c r="N127" i="1"/>
  <c r="K127" i="1"/>
  <c r="E52" i="1"/>
  <c r="E53" i="1"/>
  <c r="L107" i="1" s="1"/>
  <c r="E51" i="1"/>
  <c r="L117" i="1" l="1"/>
  <c r="L106" i="1"/>
  <c r="L105" i="1"/>
  <c r="L121" i="1"/>
  <c r="L120" i="1"/>
  <c r="L112" i="1"/>
  <c r="L111" i="1"/>
  <c r="L108" i="1"/>
  <c r="L110" i="1"/>
  <c r="L113" i="1"/>
  <c r="L124" i="1"/>
  <c r="L126" i="1"/>
  <c r="L127" i="1"/>
  <c r="L118" i="1"/>
  <c r="L119" i="1"/>
  <c r="L116" i="1"/>
  <c r="L129" i="1"/>
  <c r="G130" i="1" l="1"/>
  <c r="H130" i="1"/>
  <c r="H134" i="1"/>
  <c r="G134" i="1"/>
  <c r="G132" i="1"/>
  <c r="H132" i="1"/>
  <c r="N130" i="1" l="1"/>
  <c r="K130" i="1"/>
  <c r="N132" i="1"/>
  <c r="K132" i="1"/>
  <c r="N134" i="1"/>
  <c r="K134" i="1"/>
  <c r="L133" i="1" l="1"/>
  <c r="L135" i="1"/>
  <c r="L134" i="1"/>
  <c r="L131" i="1"/>
  <c r="L132" i="1"/>
  <c r="L130" i="1"/>
</calcChain>
</file>

<file path=xl/sharedStrings.xml><?xml version="1.0" encoding="utf-8"?>
<sst xmlns="http://schemas.openxmlformats.org/spreadsheetml/2006/main" count="284" uniqueCount="78">
  <si>
    <t>Systolic</t>
  </si>
  <si>
    <t>Diastolic</t>
  </si>
  <si>
    <t>Difference</t>
  </si>
  <si>
    <t>Day</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</si>
  <si>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</si>
  <si>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</si>
  <si>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</si>
  <si>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</si>
  <si>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</si>
  <si>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</si>
  <si>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</si>
  <si>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</si>
  <si>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</si>
  <si>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</si>
  <si>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</si>
  <si>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</si>
  <si>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</si>
  <si>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</si>
  <si>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</si>
  <si>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</si>
  <si>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</si>
  <si>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</si>
  <si>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</si>
  <si>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</si>
  <si>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</si>
  <si>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</si>
  <si>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</si>
  <si>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</si>
  <si>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</si>
  <si>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</si>
  <si>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</si>
  <si>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</si>
  <si>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</si>
  <si>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</si>
  <si>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</si>
  <si>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Pulse</t>
  </si>
  <si>
    <t>4-Day</t>
  </si>
  <si>
    <t>Average</t>
  </si>
  <si>
    <t>calculated</t>
  </si>
  <si>
    <t>Record</t>
  </si>
  <si>
    <t>Your</t>
  </si>
  <si>
    <t>Own</t>
  </si>
  <si>
    <t>Time</t>
  </si>
  <si>
    <t>Notes</t>
  </si>
  <si>
    <t>Further notes can be added here.</t>
  </si>
  <si>
    <t xml:space="preserve">systolic - </t>
  </si>
  <si>
    <t>diastolic</t>
  </si>
  <si>
    <t>last</t>
  </si>
  <si>
    <t>next to last</t>
  </si>
  <si>
    <t>2nd to  last</t>
  </si>
  <si>
    <t>Preceding</t>
  </si>
  <si>
    <t>Month</t>
  </si>
  <si>
    <t>Yes</t>
  </si>
  <si>
    <t>Print</t>
  </si>
  <si>
    <t>Pressure</t>
  </si>
  <si>
    <t xml:space="preserve">     for not displaying or printing Pulse Rate click on the default "Yes" below and change the "Yes" to "No" in the drop-down list that will appear.</t>
  </si>
  <si>
    <t xml:space="preserve">     for not displaying or printing Pulse Pressure click on the default "Yes" below and change the "Yes" below to "No" in the drop-down list that will appear.</t>
  </si>
  <si>
    <t>Body Temp</t>
  </si>
  <si>
    <t>Resp. Rate</t>
  </si>
  <si>
    <t>Body</t>
  </si>
  <si>
    <t>Temp</t>
  </si>
  <si>
    <t>Resp.</t>
  </si>
  <si>
    <t>Rate</t>
  </si>
  <si>
    <r>
      <t xml:space="preserve">In addition to Blood Pressure, the display and printing of </t>
    </r>
    <r>
      <rPr>
        <sz val="13"/>
        <color indexed="60"/>
        <rFont val="Calibri"/>
        <family val="2"/>
      </rPr>
      <t>Pulse Rate</t>
    </r>
    <r>
      <rPr>
        <sz val="13"/>
        <color indexed="8"/>
        <rFont val="Calibri"/>
        <family val="2"/>
      </rPr>
      <t xml:space="preserve"> on the BP, PR, PP Graphs are the default settings.  However,</t>
    </r>
  </si>
  <si>
    <r>
      <t xml:space="preserve">In addition to Blood Pressure, the display and printing of </t>
    </r>
    <r>
      <rPr>
        <sz val="13"/>
        <color indexed="17"/>
        <rFont val="Calibri"/>
        <family val="2"/>
      </rPr>
      <t>Pulse Pressure</t>
    </r>
    <r>
      <rPr>
        <sz val="13"/>
        <color indexed="8"/>
        <rFont val="Calibri"/>
        <family val="2"/>
      </rPr>
      <t xml:space="preserve"> on the BP, PR, PP Graphs are the default settings.  However,</t>
    </r>
  </si>
  <si>
    <t>Just leave any missing (or unwanted) data points blank.</t>
  </si>
  <si>
    <t>Cumulative Average</t>
  </si>
  <si>
    <t>Standard Deviation</t>
  </si>
  <si>
    <t>Highest</t>
  </si>
  <si>
    <t>Lowest</t>
  </si>
  <si>
    <t>Record Body Temperature in EITHER degrees Fahrenheit OR degrees Celsius to the nearest tenth of a degree.  (Just be consistent.)</t>
  </si>
  <si>
    <t>Cumulative, Summary Statistics:</t>
  </si>
  <si>
    <t>Both of the next two sections using different formats are essential for proper data analysis and graph preparation but are not for user input or modification.</t>
  </si>
  <si>
    <t>After recording data, note the tabs near the bottom of this screen for access to corresponding GRAPHS of Vital Signs.  Also note cumulative, summary statistics under your data.</t>
  </si>
  <si>
    <t>you will need to click the button "Enable Editing" to enter your own data.</t>
  </si>
  <si>
    <t xml:space="preserve">The Vital Signs Tracker Form will open in "Protected View" when downloaded from the Internet, so </t>
  </si>
  <si>
    <t>STOP!</t>
  </si>
  <si>
    <t>DO NOT INPUT OR MODIFY ANYTHING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</si>
</sst>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
  </numFmts>
  <fonts count="47" x14ac:knownFonts="1">
    <font>
      <sz val="11"/>
      <color theme="1"/>
      <name val="Calibri"/>
      <family val="2"/>
      <scheme val="minor"/>
    </font>
    <font>
      <sz val="11"/>
      <name val="Calibri"/>
      <family val="2"/>
    </font>
    <font>
      <sz val="11"/>
      <name val="Calibri"/>
      <family val="2"/>
    </font>
    <font>
      <sz val="8"/>
      <name val="Calibri"/>
      <family val="2"/>
    </font>
    <font>
      <sz val="9"/>
      <color indexed="8"/>
      <name val="Calibri"/>
      <family val="2"/>
    </font>
    <font>
      <sz val="11"/>
      <color indexed="10"/>
      <name val="Calibri"/>
      <family val="2"/>
    </font>
    <font>
      <sz val="11"/>
      <color indexed="36"/>
      <name val="Calibri"/>
      <family val="2"/>
    </font>
    <font>
      <sz val="11"/>
      <color indexed="55"/>
      <name val="Calibri"/>
      <family val="2"/>
    </font>
    <font>
      <sz val="11"/>
      <color indexed="30"/>
      <name val="Calibri"/>
      <family val="2"/>
    </font>
    <font>
      <sz val="14"/>
      <color indexed="10"/>
      <name val="Calibri"/>
      <family val="2"/>
    </font>
    <font>
      <sz val="14"/>
      <color indexed="48"/>
      <name val="Calibri"/>
      <family val="2"/>
    </font>
    <font>
      <sz val="14"/>
      <color indexed="60"/>
      <name val="Calibri"/>
      <family val="2"/>
    </font>
    <font>
      <sz val="11"/>
      <color indexed="60"/>
      <name val="Calibri"/>
      <family val="2"/>
    </font>
    <font>
      <sz val="11"/>
      <color indexed="17"/>
      <name val="Calibri"/>
      <family val="2"/>
    </font>
    <font>
      <sz val="14"/>
      <name val="Calibri"/>
      <family val="2"/>
    </font>
    <font>
      <sz val="11"/>
      <color indexed="10"/>
      <name val="Calibri"/>
      <family val="2"/>
    </font>
    <font>
      <sz val="13"/>
      <color indexed="8"/>
      <name val="Calibri"/>
      <family val="2"/>
    </font>
    <font>
      <sz val="13"/>
      <color indexed="60"/>
      <name val="Calibri"/>
      <family val="2"/>
    </font>
    <font>
      <sz val="11"/>
      <color indexed="30"/>
      <name val="Calibri"/>
      <family val="2"/>
    </font>
    <font>
      <sz val="11"/>
      <color indexed="60"/>
      <name val="Calibri"/>
      <family val="2"/>
    </font>
    <font>
      <sz val="11"/>
      <color indexed="17"/>
      <name val="Calibri"/>
      <family val="2"/>
    </font>
    <font>
      <sz val="11"/>
      <color indexed="55"/>
      <name val="Calibri"/>
      <family val="2"/>
    </font>
    <font>
      <sz val="11"/>
      <color indexed="36"/>
      <name val="Calibri"/>
      <family val="2"/>
    </font>
    <font>
      <sz val="13"/>
      <color indexed="17"/>
      <name val="Calibri"/>
      <family val="2"/>
    </font>
    <font>
      <sz val="14"/>
      <color indexed="8"/>
      <name val="Calibri"/>
      <family val="2"/>
    </font>
    <font>
      <sz val="14"/>
      <color indexed="10"/>
      <name val="Calibri"/>
      <family val="2"/>
    </font>
    <font>
      <sz val="13"/>
      <color rgb="FFC00000"/>
      <name val="Calibri"/>
      <family val="2"/>
    </font>
    <font>
      <sz val="14"/>
      <color theme="9"/>
      <name val="Calibri"/>
      <family val="2"/>
    </font>
    <font>
      <sz val="11"/>
      <color theme="9"/>
      <name val="Calibri"/>
      <family val="2"/>
    </font>
    <font>
      <sz val="14"/>
      <color theme="3"/>
      <name val="Calibri"/>
      <family val="2"/>
    </font>
    <font>
      <sz val="11"/>
      <color theme="3"/>
      <name val="Calibri"/>
      <family val="2"/>
    </font>
    <font>
      <sz val="11"/>
      <color rgb="FF7030A0"/>
      <name val="Calibri"/>
      <family val="2"/>
    </font>
    <font>
      <sz val="11"/>
      <color rgb="FF7030A0"/>
      <name val="Calibri"/>
      <family val="2"/>
      <scheme val="minor"/>
    </font>
    <font>
      <sz val="11"/>
      <color theme="9"/>
      <name val="Calibri"/>
      <family val="2"/>
      <scheme val="minor"/>
    </font>
    <font>
      <sz val="11"/>
      <color rgb="FFC00000"/>
      <name val="Calibri"/>
      <family val="2"/>
    </font>
    <font>
      <sz val="11"/>
      <color rgb="FFC00000"/>
      <name val="Calibri"/>
      <family val="2"/>
      <scheme val="minor"/>
    </font>
    <font>
      <sz val="16"/>
      <color indexed="8"/>
      <name val="Calibri"/>
      <family val="2"/>
    </font>
    <font>
      <sz val="11"/>
      <color rgb="FF008000"/>
      <name val="Calibri"/>
      <family val="2"/>
      <scheme val="minor"/>
    </font>
    <font>
      <sz val="11"/>
      <color rgb="FF008000"/>
      <name val="Calibri"/>
      <family val="2"/>
    </font>
    <font>
      <sz val="20"/>
      <color rgb="FFC00000"/>
      <name val="Calibri"/>
      <family val="2"/>
    </font>
    <font>
      <sz val="20"/>
      <color indexed="10"/>
      <name val="Calibri"/>
      <family val="2"/>
    </font>
    <font>
      <sz val="20"/>
      <color indexed="30"/>
      <name val="Calibri"/>
      <family val="2"/>
    </font>
    <font>
      <sz val="20"/>
      <color indexed="60"/>
      <name val="Calibri"/>
      <family val="2"/>
    </font>
    <font>
      <sz val="20"/>
      <color indexed="55"/>
      <name val="Calibri"/>
      <family val="2"/>
    </font>
    <font>
      <sz val="20"/>
      <color theme="1"/>
      <name val="Calibri"/>
      <family val="2"/>
      <scheme val="minor"/>
    </font>
    <font>
      <sz val="20"/>
      <name val="Calibri"/>
      <family val="2"/>
    </font>
    <font>
      <b/>
      <sz val="20"/>
      <color rgb="FFFF0000"/>
      <name val="Calibri"/>
      <family val="2"/>
      <scheme val="minor"/>
    </font>
  </fonts>
  <fills count="4">
    <fill>
      <patternFill patternType="none"/>
    </fill>
    <fill>
      <patternFill patternType="gray125"/>
    </fill>
    <fill>
      <patternFill patternType="solid">
        <fgColor indexed="43"/>
        <bgColor indexed="64"/>
      </patternFill>
    </fill>
    <fill>
      <patternFill patternType="solid">
        <fgColor theme="3" tint="0.59999389629810485"/>
        <bgColor indexed="64"/>
      </patternFill>
    </fill>
  </fills>
  <borders count="2">
    <border>
      <left/>
      <right/>
      <top/>
      <bottom/>
      <diagonal/>
    </border>
    <border>
      <left style="thick">
        <color auto="1"/>
      </left>
      <right/>
      <top/>
      <bottom/>
      <diagonal/>
    </border>
  </borders>
  <cellStyleXfs count="1">
    <xf numFmtId="0" fontId="0" fillId="0" borderId="0"/>
  </cellStyleXfs>
  <cellXfs count="84">
    <xf numFmtId="0" fontId="0" fillId="0" borderId="0" xfId="0"/>
    <xf numFmtId="0" fontId="0" fillId="0" borderId="0" xfId="0" applyAlignment="1">
      <alignment horizontal="center"/>
    </xf>
    <xf numFmtId="49" fontId="4" fillId="0" borderId="0" xfId="0" applyNumberFormat="1" applyFont="1" applyAlignment="1">
      <alignment horizontal="center"/>
    </xf>
    <xf numFmtId="49" fontId="0" fillId="0" borderId="0" xfId="0" applyNumberFormat="1" applyAlignment="1">
      <alignment horizontal="center"/>
    </xf>
    <xf numFmtId="2" fontId="0" fillId="0" borderId="0" xfId="0" applyNumberFormat="1" applyAlignment="1">
      <alignment horizontal="center"/>
    </xf>
    <xf numFmtId="0" fontId="0" fillId="0" borderId="0" xfId="0" applyAlignment="1">
      <alignment horizontal="left"/>
    </xf>
    <xf numFmtId="0" fontId="6"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18" fontId="0" fillId="0" borderId="0" xfId="0" applyNumberFormat="1"/>
    <xf numFmtId="0" fontId="11" fillId="0" borderId="0" xfId="0" applyFont="1" applyAlignment="1">
      <alignment horizontal="center"/>
    </xf>
    <xf numFmtId="0" fontId="12" fillId="0" borderId="0" xfId="0" applyFont="1" applyAlignment="1">
      <alignment horizontal="center"/>
    </xf>
    <xf numFmtId="0" fontId="12" fillId="0" borderId="0" xfId="0" applyFont="1"/>
    <xf numFmtId="0" fontId="13" fillId="0" borderId="0" xfId="0" applyFont="1" applyAlignment="1">
      <alignment horizontal="center"/>
    </xf>
    <xf numFmtId="0" fontId="14" fillId="0" borderId="0" xfId="0" applyFont="1" applyAlignment="1">
      <alignment horizontal="center"/>
    </xf>
    <xf numFmtId="0" fontId="2" fillId="0" borderId="0" xfId="0" applyFont="1" applyAlignment="1">
      <alignment horizontal="center"/>
    </xf>
    <xf numFmtId="49" fontId="16" fillId="0" borderId="0" xfId="0" applyNumberFormat="1" applyFont="1" applyAlignment="1">
      <alignment horizontal="left"/>
    </xf>
    <xf numFmtId="0" fontId="15" fillId="0" borderId="0" xfId="0" applyFont="1" applyAlignment="1">
      <alignment horizontal="center"/>
    </xf>
    <xf numFmtId="0" fontId="18" fillId="0" borderId="0" xfId="0" applyFont="1" applyAlignment="1">
      <alignment horizontal="center"/>
    </xf>
    <xf numFmtId="0" fontId="19" fillId="0" borderId="0" xfId="0" applyFont="1"/>
    <xf numFmtId="0" fontId="21" fillId="0" borderId="0" xfId="0" applyFont="1" applyAlignment="1">
      <alignment horizontal="center"/>
    </xf>
    <xf numFmtId="0" fontId="20" fillId="0" borderId="0" xfId="0" applyFont="1"/>
    <xf numFmtId="0" fontId="21" fillId="0" borderId="0" xfId="0" applyFont="1"/>
    <xf numFmtId="0" fontId="22"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49" fontId="16" fillId="2" borderId="0" xfId="0" applyNumberFormat="1" applyFont="1" applyFill="1" applyAlignment="1">
      <alignment horizontal="center"/>
    </xf>
    <xf numFmtId="49" fontId="26" fillId="0" borderId="0" xfId="0" applyNumberFormat="1" applyFont="1" applyAlignment="1">
      <alignment horizontal="left"/>
    </xf>
    <xf numFmtId="0" fontId="27"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xf>
    <xf numFmtId="0" fontId="30" fillId="0" borderId="0" xfId="0" applyFont="1" applyAlignment="1">
      <alignment horizontal="center"/>
    </xf>
    <xf numFmtId="0" fontId="0" fillId="3" borderId="0" xfId="0" applyFill="1"/>
    <xf numFmtId="49" fontId="4" fillId="3" borderId="0" xfId="0" applyNumberFormat="1" applyFont="1" applyFill="1" applyAlignment="1">
      <alignment horizontal="center"/>
    </xf>
    <xf numFmtId="0" fontId="5" fillId="3" borderId="0" xfId="0" applyFont="1" applyFill="1" applyAlignment="1">
      <alignment horizontal="center"/>
    </xf>
    <xf numFmtId="0" fontId="8" fillId="3" borderId="0" xfId="0" applyFont="1" applyFill="1" applyAlignment="1">
      <alignment horizontal="center"/>
    </xf>
    <xf numFmtId="0" fontId="12" fillId="3" borderId="0" xfId="0" applyFont="1" applyFill="1"/>
    <xf numFmtId="0" fontId="7" fillId="3" borderId="0" xfId="0" applyFont="1" applyFill="1" applyAlignment="1">
      <alignment horizontal="center"/>
    </xf>
    <xf numFmtId="0" fontId="0" fillId="3" borderId="0" xfId="0" applyFill="1" applyAlignment="1">
      <alignment horizontal="center"/>
    </xf>
    <xf numFmtId="0" fontId="6" fillId="3" borderId="0" xfId="0" applyFont="1" applyFill="1" applyAlignment="1">
      <alignment horizontal="center"/>
    </xf>
    <xf numFmtId="49" fontId="0" fillId="0" borderId="1" xfId="0" applyNumberFormat="1" applyBorder="1" applyAlignment="1">
      <alignment horizontal="center"/>
    </xf>
    <xf numFmtId="49" fontId="31" fillId="0" borderId="0" xfId="0" applyNumberFormat="1" applyFont="1" applyAlignment="1">
      <alignment horizontal="center"/>
    </xf>
    <xf numFmtId="0" fontId="32" fillId="0" borderId="0" xfId="0" applyFont="1" applyAlignment="1">
      <alignment horizontal="center"/>
    </xf>
    <xf numFmtId="0" fontId="31" fillId="0" borderId="0" xfId="0" applyFont="1" applyAlignment="1">
      <alignment horizontal="center"/>
    </xf>
    <xf numFmtId="0" fontId="33" fillId="0" borderId="0" xfId="0" applyFont="1" applyAlignment="1">
      <alignment horizontal="center"/>
    </xf>
    <xf numFmtId="0" fontId="1" fillId="0" borderId="0" xfId="0" applyFont="1"/>
    <xf numFmtId="0" fontId="34" fillId="0" borderId="0" xfId="0" applyFont="1" applyAlignment="1">
      <alignment horizontal="center"/>
    </xf>
    <xf numFmtId="0" fontId="34" fillId="0" borderId="0" xfId="0" applyFont="1"/>
    <xf numFmtId="0" fontId="35" fillId="0" borderId="0" xfId="0" applyFont="1" applyAlignment="1">
      <alignment horizontal="center"/>
    </xf>
    <xf numFmtId="164" fontId="35" fillId="0" borderId="0" xfId="0" applyNumberFormat="1" applyFont="1" applyAlignment="1">
      <alignment horizontal="center"/>
    </xf>
    <xf numFmtId="0" fontId="35" fillId="0" borderId="0" xfId="0" applyFont="1"/>
    <xf numFmtId="49" fontId="36" fillId="0" borderId="0" xfId="0" applyNumberFormat="1" applyFont="1" applyAlignment="1">
      <alignment horizontal="left"/>
    </xf>
    <xf numFmtId="49" fontId="24" fillId="0" borderId="0" xfId="0" applyNumberFormat="1" applyFont="1" applyAlignment="1">
      <alignment horizontal="left"/>
    </xf>
    <xf numFmtId="165" fontId="5" fillId="0" borderId="0" xfId="0" applyNumberFormat="1" applyFont="1" applyAlignment="1">
      <alignment horizontal="center"/>
    </xf>
    <xf numFmtId="165" fontId="8" fillId="0" borderId="0" xfId="0" applyNumberFormat="1" applyFont="1" applyAlignment="1">
      <alignment horizontal="center"/>
    </xf>
    <xf numFmtId="165" fontId="12" fillId="0" borderId="0" xfId="0" applyNumberFormat="1" applyFont="1" applyAlignment="1">
      <alignment horizontal="center"/>
    </xf>
    <xf numFmtId="165" fontId="28" fillId="0" borderId="0" xfId="0" applyNumberFormat="1" applyFont="1" applyAlignment="1">
      <alignment horizontal="center"/>
    </xf>
    <xf numFmtId="2" fontId="31" fillId="0" borderId="0" xfId="0" applyNumberFormat="1" applyFont="1" applyAlignment="1">
      <alignment horizontal="center"/>
    </xf>
    <xf numFmtId="0" fontId="37" fillId="0" borderId="0" xfId="0" applyFont="1" applyAlignment="1">
      <alignment horizontal="center"/>
    </xf>
    <xf numFmtId="0" fontId="38" fillId="0" borderId="0" xfId="0" applyFont="1" applyAlignment="1">
      <alignment horizontal="center"/>
    </xf>
    <xf numFmtId="2" fontId="5" fillId="0" borderId="0" xfId="0" applyNumberFormat="1" applyFont="1" applyAlignment="1">
      <alignment horizontal="center"/>
    </xf>
    <xf numFmtId="2" fontId="8" fillId="0" borderId="0" xfId="0" applyNumberFormat="1" applyFont="1" applyAlignment="1">
      <alignment horizontal="center"/>
    </xf>
    <xf numFmtId="2" fontId="12" fillId="0" borderId="0" xfId="0" applyNumberFormat="1" applyFont="1" applyAlignment="1">
      <alignment horizontal="center"/>
    </xf>
    <xf numFmtId="2" fontId="28" fillId="0" borderId="0" xfId="0" applyNumberFormat="1" applyFont="1" applyAlignment="1">
      <alignment horizontal="center"/>
    </xf>
    <xf numFmtId="49" fontId="16" fillId="0" borderId="0" xfId="0" applyNumberFormat="1" applyFont="1" applyAlignment="1">
      <alignment horizontal="center"/>
    </xf>
    <xf numFmtId="49" fontId="39" fillId="0" borderId="0" xfId="0" applyNumberFormat="1" applyFont="1" applyAlignment="1">
      <alignment horizontal="left"/>
    </xf>
    <xf numFmtId="0" fontId="40" fillId="0" borderId="0" xfId="0" applyFont="1" applyAlignment="1">
      <alignment horizontal="center"/>
    </xf>
    <xf numFmtId="0" fontId="41" fillId="0" borderId="0" xfId="0" applyFont="1" applyAlignment="1">
      <alignment horizontal="center"/>
    </xf>
    <xf numFmtId="0" fontId="42" fillId="0" borderId="0" xfId="0" applyFont="1"/>
    <xf numFmtId="0" fontId="43" fillId="0" borderId="0" xfId="0" applyFont="1" applyAlignment="1">
      <alignment horizontal="center"/>
    </xf>
    <xf numFmtId="0" fontId="44" fillId="0" borderId="0" xfId="0" applyFont="1" applyAlignment="1">
      <alignment horizontal="center"/>
    </xf>
    <xf numFmtId="0" fontId="45" fillId="0" borderId="0" xfId="0" applyFont="1"/>
    <xf numFmtId="0" fontId="44" fillId="0" borderId="0" xfId="0" applyFont="1"/>
    <xf numFmtId="1" fontId="5" fillId="0" borderId="0" xfId="0" applyNumberFormat="1" applyFont="1" applyAlignment="1">
      <alignment horizontal="center"/>
    </xf>
    <xf numFmtId="1" fontId="8" fillId="0" borderId="0" xfId="0" applyNumberFormat="1" applyFont="1" applyAlignment="1">
      <alignment horizontal="center"/>
    </xf>
    <xf numFmtId="1" fontId="12" fillId="0" borderId="0" xfId="0" applyNumberFormat="1" applyFont="1" applyAlignment="1">
      <alignment horizontal="center"/>
    </xf>
    <xf numFmtId="165" fontId="31" fillId="0" borderId="0" xfId="0" applyNumberFormat="1" applyFont="1" applyAlignment="1">
      <alignment horizontal="center"/>
    </xf>
    <xf numFmtId="1" fontId="28" fillId="0" borderId="0" xfId="0" applyNumberFormat="1" applyFont="1" applyAlignment="1">
      <alignment horizontal="center"/>
    </xf>
    <xf numFmtId="1" fontId="7" fillId="0" borderId="0" xfId="0" applyNumberFormat="1" applyFont="1" applyAlignment="1">
      <alignment horizontal="center"/>
    </xf>
    <xf numFmtId="1" fontId="38" fillId="0" borderId="0" xfId="0" applyNumberFormat="1" applyFont="1" applyAlignment="1">
      <alignment horizontal="center"/>
    </xf>
    <xf numFmtId="49" fontId="46" fillId="0" borderId="0" xfId="0" applyNumberFormat="1" applyFont="1" applyAlignment="1">
      <alignment horizontal="center"/>
    </xf>
  </cellXfs>
  <cellStyles count="1">
    <cellStyle name="Normal" xfId="0" builtinId="0"/>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7.xml"/><Relationship Id="rId13"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chartsheet" Target="chartsheets/sheet6.xml"/><Relationship Id="rId12"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styles" Target="styles.xml"/><Relationship Id="rId5" Type="http://schemas.openxmlformats.org/officeDocument/2006/relationships/chartsheet" Target="chartsheets/sheet4.xml"/><Relationship Id="rId10" Type="http://schemas.openxmlformats.org/officeDocument/2006/relationships/theme" Target="theme/theme1.xml"/><Relationship Id="rId4" Type="http://schemas.openxmlformats.org/officeDocument/2006/relationships/chartsheet" Target="chartsheets/sheet3.xml"/><Relationship Id="rId9" Type="http://schemas.openxmlformats.org/officeDocument/2006/relationships/chartsheet" Target="chart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Blood Pressure, Pulse Rate, and Pulse Pressure Record       </a:t>
            </a:r>
          </a:p>
        </c:rich>
      </c:tx>
      <c:layout>
        <c:manualLayout>
          <c:xMode val="edge"/>
          <c:yMode val="edge"/>
          <c:x val="0.20879120879120891"/>
          <c:y val="1.2121139925587976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45"/>
        </c:manualLayout>
      </c:layout>
      <c:barChart>
        <c:barDir val="col"/>
        <c:grouping val="stacked"/>
        <c:varyColors val="0"/>
        <c:ser>
          <c:idx val="0"/>
          <c:order val="0"/>
          <c:spPr>
            <a:noFill/>
            <a:ln>
              <a:noFill/>
            </a:ln>
          </c:spPr>
          <c:invertIfNegative val="0"/>
          <c:cat>
            <c:strRef>
              <c:f>'Data Sheet'!$A$105:$A$135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Sheet'!$C$105:$C$135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0-211E-412B-8276-621B990F9F94}"/>
            </c:ext>
          </c:extLst>
        </c:ser>
        <c:ser>
          <c:idx val="1"/>
          <c:order val="1"/>
          <c:tx>
            <c:v>Blood Pressure</c:v>
          </c:tx>
          <c:spPr>
            <a:solidFill>
              <a:srgbClr val="FF0000"/>
            </a:solidFill>
            <a:ln>
              <a:solidFill>
                <a:prstClr val="black"/>
              </a:solidFill>
            </a:ln>
          </c:spPr>
          <c:invertIfNegative val="0"/>
          <c:cat>
            <c:strRef>
              <c:f>'Data Sheet'!$A$105:$A$135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Sheet'!$G$105:$G$135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1-211E-412B-8276-621B990F9F94}"/>
            </c:ext>
          </c:extLst>
        </c:ser>
        <c:dLbls>
          <c:showLegendKey val="0"/>
          <c:showVal val="0"/>
          <c:showCatName val="0"/>
          <c:showSerName val="0"/>
          <c:showPercent val="0"/>
          <c:showBubbleSize val="0"/>
        </c:dLbls>
        <c:gapWidth val="150"/>
        <c:overlap val="100"/>
        <c:axId val="487167928"/>
        <c:axId val="487163616"/>
      </c:barChart>
      <c:scatterChart>
        <c:scatterStyle val="lineMarker"/>
        <c:varyColors val="0"/>
        <c:ser>
          <c:idx val="2"/>
          <c:order val="2"/>
          <c:tx>
            <c:v>Pulse Rate</c:v>
          </c:tx>
          <c:spPr>
            <a:ln w="28575">
              <a:noFill/>
            </a:ln>
          </c:spPr>
          <c:marker>
            <c:symbol val="circle"/>
            <c:size val="7"/>
            <c:spPr>
              <a:solidFill>
                <a:srgbClr val="FFFF00"/>
              </a:solidFill>
              <a:ln>
                <a:solidFill>
                  <a:sysClr val="windowText" lastClr="000000"/>
                </a:solidFill>
              </a:ln>
            </c:spPr>
          </c:marker>
          <c:xVal>
            <c:strRef>
              <c:f>'Data Sheet'!$A$105:$A$135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Sheet'!$M$105:$M$135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2-211E-412B-8276-621B990F9F94}"/>
            </c:ext>
          </c:extLst>
        </c:ser>
        <c:ser>
          <c:idx val="3"/>
          <c:order val="3"/>
          <c:tx>
            <c:v>Pulse Pressure</c:v>
          </c:tx>
          <c:spPr>
            <a:ln w="28575">
              <a:noFill/>
            </a:ln>
          </c:spPr>
          <c:marker>
            <c:symbol val="square"/>
            <c:size val="7"/>
            <c:spPr>
              <a:solidFill>
                <a:srgbClr val="00B050"/>
              </a:solidFill>
              <a:ln>
                <a:solidFill>
                  <a:schemeClr val="tx1"/>
                </a:solidFill>
                <a:prstDash val="solid"/>
              </a:ln>
            </c:spPr>
          </c:marker>
          <c:xVal>
            <c:strRef>
              <c:f>'Data Sheet'!$A$105:$A$135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Sheet'!$N$105:$N$135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3-211E-412B-8276-621B990F9F94}"/>
            </c:ext>
          </c:extLst>
        </c:ser>
        <c:dLbls>
          <c:showLegendKey val="0"/>
          <c:showVal val="0"/>
          <c:showCatName val="0"/>
          <c:showSerName val="0"/>
          <c:showPercent val="0"/>
          <c:showBubbleSize val="0"/>
        </c:dLbls>
        <c:axId val="487167928"/>
        <c:axId val="487163616"/>
      </c:scatterChart>
      <c:catAx>
        <c:axId val="487167928"/>
        <c:scaling>
          <c:orientation val="minMax"/>
        </c:scaling>
        <c:delete val="0"/>
        <c:axPos val="b"/>
        <c:numFmt formatCode="General" sourceLinked="1"/>
        <c:majorTickMark val="out"/>
        <c:minorTickMark val="none"/>
        <c:tickLblPos val="nextTo"/>
        <c:spPr>
          <a:noFill/>
          <a:ln>
            <a:solidFill>
              <a:schemeClr val="accent1"/>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87163616"/>
        <c:crosses val="autoZero"/>
        <c:auto val="0"/>
        <c:lblAlgn val="ctr"/>
        <c:lblOffset val="100"/>
        <c:tickLblSkip val="1"/>
        <c:noMultiLvlLbl val="0"/>
      </c:catAx>
      <c:valAx>
        <c:axId val="487163616"/>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a:lstStyle/>
          <a:p>
            <a:pPr>
              <a:defRPr sz="1200" b="1" i="0" baseline="0">
                <a:solidFill>
                  <a:srgbClr val="0070C0"/>
                </a:solidFill>
              </a:defRPr>
            </a:pPr>
            <a:endParaRPr lang="en-US"/>
          </a:p>
        </c:txPr>
        <c:crossAx val="487167928"/>
        <c:crosses val="autoZero"/>
        <c:crossBetween val="between"/>
        <c:majorUnit val="10"/>
      </c:valAx>
      <c:spPr>
        <a:noFill/>
        <a:ln>
          <a:solidFill>
            <a:srgbClr val="4F81BD"/>
          </a:solidFill>
        </a:ln>
      </c:spPr>
    </c:plotArea>
    <c:plotVisOnly val="1"/>
    <c:dispBlanksAs val="gap"/>
    <c:showDLblsOverMax val="0"/>
  </c:chart>
  <c:spPr>
    <a:ln>
      <a:solidFill>
        <a:srgbClr val="FF0000"/>
      </a:solid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solidFill>
                  <a:schemeClr val="tx1"/>
                </a:solidFill>
              </a:rPr>
              <a:t>Blood Pressure, Pulse Rate, and Pulse Pressure Record       </a:t>
            </a:r>
          </a:p>
        </c:rich>
      </c:tx>
      <c:layout>
        <c:manualLayout>
          <c:xMode val="edge"/>
          <c:yMode val="edge"/>
          <c:x val="0.20879120879120891"/>
          <c:y val="1.2121139925587976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56"/>
        </c:manualLayout>
      </c:layout>
      <c:barChart>
        <c:barDir val="col"/>
        <c:grouping val="stacked"/>
        <c:varyColors val="0"/>
        <c:ser>
          <c:idx val="0"/>
          <c:order val="0"/>
          <c:spPr>
            <a:noFill/>
            <a:ln>
              <a:noFill/>
            </a:ln>
          </c:spPr>
          <c:invertIfNegative val="0"/>
          <c:cat>
            <c:strRef>
              <c:f>'Data Sheet'!$A$105:$A$135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Sheet'!$C$105:$C$135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0-74A5-45D2-9742-AA96DCA16B1D}"/>
            </c:ext>
          </c:extLst>
        </c:ser>
        <c:ser>
          <c:idx val="1"/>
          <c:order val="1"/>
          <c:tx>
            <c:v>Blood Pressure</c:v>
          </c:tx>
          <c:spPr>
            <a:solidFill>
              <a:schemeClr val="tx1"/>
            </a:solidFill>
            <a:ln>
              <a:solidFill>
                <a:prstClr val="black"/>
              </a:solidFill>
            </a:ln>
          </c:spPr>
          <c:invertIfNegative val="0"/>
          <c:cat>
            <c:strRef>
              <c:f>'Data Sheet'!$A$105:$A$135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Sheet'!$G$105:$G$135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1-74A5-45D2-9742-AA96DCA16B1D}"/>
            </c:ext>
          </c:extLst>
        </c:ser>
        <c:dLbls>
          <c:showLegendKey val="0"/>
          <c:showVal val="0"/>
          <c:showCatName val="0"/>
          <c:showSerName val="0"/>
          <c:showPercent val="0"/>
          <c:showBubbleSize val="0"/>
        </c:dLbls>
        <c:gapWidth val="150"/>
        <c:overlap val="100"/>
        <c:axId val="487161656"/>
        <c:axId val="487171848"/>
      </c:barChart>
      <c:scatterChart>
        <c:scatterStyle val="lineMarker"/>
        <c:varyColors val="0"/>
        <c:ser>
          <c:idx val="2"/>
          <c:order val="2"/>
          <c:tx>
            <c:v>Pulse Rate</c:v>
          </c:tx>
          <c:spPr>
            <a:ln w="28575">
              <a:noFill/>
            </a:ln>
          </c:spPr>
          <c:marker>
            <c:symbol val="circle"/>
            <c:size val="7"/>
            <c:spPr>
              <a:solidFill>
                <a:schemeClr val="bg1"/>
              </a:solidFill>
              <a:ln>
                <a:solidFill>
                  <a:sysClr val="windowText" lastClr="000000"/>
                </a:solidFill>
              </a:ln>
            </c:spPr>
          </c:marker>
          <c:xVal>
            <c:strRef>
              <c:f>'Data Sheet'!$A$105:$A$135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Sheet'!$M$105:$M$135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2-74A5-45D2-9742-AA96DCA16B1D}"/>
            </c:ext>
          </c:extLst>
        </c:ser>
        <c:ser>
          <c:idx val="3"/>
          <c:order val="3"/>
          <c:tx>
            <c:v>Pulse Pressure</c:v>
          </c:tx>
          <c:spPr>
            <a:ln w="28575">
              <a:noFill/>
            </a:ln>
          </c:spPr>
          <c:marker>
            <c:symbol val="square"/>
            <c:size val="7"/>
            <c:spPr>
              <a:solidFill>
                <a:schemeClr val="tx1"/>
              </a:solidFill>
              <a:ln>
                <a:solidFill>
                  <a:schemeClr val="tx1"/>
                </a:solidFill>
                <a:prstDash val="solid"/>
              </a:ln>
            </c:spPr>
          </c:marker>
          <c:xVal>
            <c:strRef>
              <c:f>'Data Sheet'!$A$105:$A$135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Sheet'!$N$105:$N$135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3-74A5-45D2-9742-AA96DCA16B1D}"/>
            </c:ext>
          </c:extLst>
        </c:ser>
        <c:dLbls>
          <c:showLegendKey val="0"/>
          <c:showVal val="0"/>
          <c:showCatName val="0"/>
          <c:showSerName val="0"/>
          <c:showPercent val="0"/>
          <c:showBubbleSize val="0"/>
        </c:dLbls>
        <c:axId val="487161656"/>
        <c:axId val="487171848"/>
      </c:scatterChart>
      <c:catAx>
        <c:axId val="487161656"/>
        <c:scaling>
          <c:orientation val="minMax"/>
        </c:scaling>
        <c:delete val="0"/>
        <c:axPos val="b"/>
        <c:numFmt formatCode="General" sourceLinked="1"/>
        <c:majorTickMark val="out"/>
        <c:minorTickMark val="none"/>
        <c:tickLblPos val="nextTo"/>
        <c:spPr>
          <a:noFill/>
          <a:ln>
            <a:solidFill>
              <a:schemeClr val="tx1"/>
            </a:solidFill>
          </a:ln>
        </c:spPr>
        <c:txPr>
          <a:bodyPr rot="0" vert="horz"/>
          <a:lstStyle/>
          <a:p>
            <a:pPr>
              <a:defRPr sz="1200" b="1" i="0" u="none" strike="noStrike" baseline="0">
                <a:solidFill>
                  <a:schemeClr val="tx1"/>
                </a:solidFill>
                <a:latin typeface="Calibri"/>
                <a:ea typeface="Calibri"/>
                <a:cs typeface="Calibri"/>
              </a:defRPr>
            </a:pPr>
            <a:endParaRPr lang="en-US"/>
          </a:p>
        </c:txPr>
        <c:crossAx val="487171848"/>
        <c:crosses val="autoZero"/>
        <c:auto val="0"/>
        <c:lblAlgn val="ctr"/>
        <c:lblOffset val="100"/>
        <c:tickLblSkip val="1"/>
        <c:noMultiLvlLbl val="0"/>
      </c:catAx>
      <c:valAx>
        <c:axId val="487171848"/>
        <c:scaling>
          <c:orientation val="minMax"/>
        </c:scaling>
        <c:delete val="0"/>
        <c:axPos val="l"/>
        <c:majorGridlines>
          <c:spPr>
            <a:ln>
              <a:solidFill>
                <a:schemeClr val="tx1"/>
              </a:solidFill>
            </a:ln>
          </c:spPr>
        </c:majorGridlines>
        <c:numFmt formatCode="General" sourceLinked="1"/>
        <c:majorTickMark val="out"/>
        <c:minorTickMark val="none"/>
        <c:tickLblPos val="nextTo"/>
        <c:spPr>
          <a:ln>
            <a:solidFill>
              <a:schemeClr val="tx1"/>
            </a:solidFill>
          </a:ln>
        </c:spPr>
        <c:txPr>
          <a:bodyPr/>
          <a:lstStyle/>
          <a:p>
            <a:pPr>
              <a:defRPr sz="1200" b="1" i="0" baseline="0">
                <a:solidFill>
                  <a:schemeClr val="tx1"/>
                </a:solidFill>
              </a:defRPr>
            </a:pPr>
            <a:endParaRPr lang="en-US"/>
          </a:p>
        </c:txPr>
        <c:crossAx val="487161656"/>
        <c:crosses val="autoZero"/>
        <c:crossBetween val="between"/>
        <c:majorUnit val="10"/>
      </c:valAx>
      <c:spPr>
        <a:noFill/>
        <a:ln>
          <a:solidFill>
            <a:schemeClr val="tx1"/>
          </a:solidFill>
        </a:ln>
      </c:spPr>
    </c:plotArea>
    <c:plotVisOnly val="1"/>
    <c:dispBlanksAs val="gap"/>
    <c:showDLblsOverMax val="0"/>
  </c:chart>
  <c:spPr>
    <a:ln>
      <a:solidFill>
        <a:schemeClr val="tx1"/>
      </a:solid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Body Temperature       </a:t>
            </a:r>
          </a:p>
        </c:rich>
      </c:tx>
      <c:layout>
        <c:manualLayout>
          <c:xMode val="edge"/>
          <c:yMode val="edge"/>
          <c:x val="0.38754578754578756"/>
          <c:y val="2.0189722880706477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45"/>
        </c:manualLayout>
      </c:layout>
      <c:scatterChart>
        <c:scatterStyle val="lineMarker"/>
        <c:varyColors val="0"/>
        <c:ser>
          <c:idx val="4"/>
          <c:order val="0"/>
          <c:tx>
            <c:v>Body Temperature</c:v>
          </c:tx>
          <c:spPr>
            <a:ln w="28575">
              <a:solidFill>
                <a:srgbClr val="7030A0"/>
              </a:solidFill>
            </a:ln>
          </c:spPr>
          <c:marker>
            <c:symbol val="circle"/>
            <c:size val="10"/>
            <c:spPr>
              <a:solidFill>
                <a:srgbClr val="7030A0"/>
              </a:solidFill>
              <a:ln>
                <a:solidFill>
                  <a:schemeClr val="tx1"/>
                </a:solidFill>
              </a:ln>
            </c:spPr>
          </c:marker>
          <c:yVal>
            <c:numRef>
              <c:f>'Data Sheet'!$E$105:$E$135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0-9047-4E8F-B79A-54DF6481BECA}"/>
            </c:ext>
          </c:extLst>
        </c:ser>
        <c:dLbls>
          <c:showLegendKey val="0"/>
          <c:showVal val="0"/>
          <c:showCatName val="0"/>
          <c:showSerName val="0"/>
          <c:showPercent val="0"/>
          <c:showBubbleSize val="0"/>
        </c:dLbls>
        <c:axId val="487162832"/>
        <c:axId val="487160480"/>
      </c:scatterChart>
      <c:catAx>
        <c:axId val="487162832"/>
        <c:scaling>
          <c:orientation val="minMax"/>
        </c:scaling>
        <c:delete val="0"/>
        <c:axPos val="b"/>
        <c:numFmt formatCode="General" sourceLinked="1"/>
        <c:majorTickMark val="out"/>
        <c:minorTickMark val="none"/>
        <c:tickLblPos val="nextTo"/>
        <c:spPr>
          <a:noFill/>
          <a:ln>
            <a:solidFill>
              <a:schemeClr val="accent1"/>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87160480"/>
        <c:crosses val="autoZero"/>
        <c:auto val="0"/>
        <c:lblAlgn val="ctr"/>
        <c:lblOffset val="100"/>
        <c:tickLblSkip val="1"/>
        <c:noMultiLvlLbl val="0"/>
      </c:catAx>
      <c:valAx>
        <c:axId val="487160480"/>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a:lstStyle/>
          <a:p>
            <a:pPr>
              <a:defRPr sz="1200" b="1" i="0" baseline="0">
                <a:solidFill>
                  <a:srgbClr val="0070C0"/>
                </a:solidFill>
              </a:defRPr>
            </a:pPr>
            <a:endParaRPr lang="en-US"/>
          </a:p>
        </c:txPr>
        <c:crossAx val="487162832"/>
        <c:crosses val="autoZero"/>
        <c:crossBetween val="between"/>
        <c:majorUnit val="0.1"/>
      </c:valAx>
      <c:spPr>
        <a:noFill/>
        <a:ln>
          <a:solidFill>
            <a:srgbClr val="4F81BD"/>
          </a:solidFill>
        </a:ln>
      </c:spPr>
    </c:plotArea>
    <c:plotVisOnly val="1"/>
    <c:dispBlanksAs val="span"/>
    <c:showDLblsOverMax val="0"/>
  </c:chart>
  <c:spPr>
    <a:ln>
      <a:solidFill>
        <a:srgbClr val="FF0000"/>
      </a:solid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Respiratory Rate</a:t>
            </a:r>
          </a:p>
        </c:rich>
      </c:tx>
      <c:layout>
        <c:manualLayout>
          <c:xMode val="edge"/>
          <c:yMode val="edge"/>
          <c:x val="0.38754578754578756"/>
          <c:y val="2.0189722880706477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45"/>
        </c:manualLayout>
      </c:layout>
      <c:scatterChart>
        <c:scatterStyle val="lineMarker"/>
        <c:varyColors val="0"/>
        <c:ser>
          <c:idx val="0"/>
          <c:order val="0"/>
          <c:tx>
            <c:v>Respiratory Rate</c:v>
          </c:tx>
          <c:yVal>
            <c:numRef>
              <c:f>'Data Sheet'!$F$105:$F$135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0-1EF6-458F-9ECC-55A2F3391214}"/>
            </c:ext>
          </c:extLst>
        </c:ser>
        <c:dLbls>
          <c:showLegendKey val="0"/>
          <c:showVal val="0"/>
          <c:showCatName val="0"/>
          <c:showSerName val="0"/>
          <c:showPercent val="0"/>
          <c:showBubbleSize val="0"/>
        </c:dLbls>
        <c:axId val="487164008"/>
        <c:axId val="487161264"/>
      </c:scatterChart>
      <c:catAx>
        <c:axId val="487164008"/>
        <c:scaling>
          <c:orientation val="minMax"/>
        </c:scaling>
        <c:delete val="0"/>
        <c:axPos val="b"/>
        <c:numFmt formatCode="General" sourceLinked="1"/>
        <c:majorTickMark val="out"/>
        <c:minorTickMark val="none"/>
        <c:tickLblPos val="nextTo"/>
        <c:spPr>
          <a:noFill/>
          <a:ln>
            <a:solidFill>
              <a:schemeClr val="accent1"/>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87161264"/>
        <c:crosses val="autoZero"/>
        <c:auto val="0"/>
        <c:lblAlgn val="ctr"/>
        <c:lblOffset val="100"/>
        <c:tickLblSkip val="1"/>
        <c:noMultiLvlLbl val="0"/>
      </c:catAx>
      <c:valAx>
        <c:axId val="487161264"/>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a:lstStyle/>
          <a:p>
            <a:pPr>
              <a:defRPr sz="1200" b="1" i="0" baseline="0">
                <a:solidFill>
                  <a:srgbClr val="0070C0"/>
                </a:solidFill>
              </a:defRPr>
            </a:pPr>
            <a:endParaRPr lang="en-US"/>
          </a:p>
        </c:txPr>
        <c:crossAx val="487164008"/>
        <c:crosses val="autoZero"/>
        <c:crossBetween val="between"/>
        <c:majorUnit val="1"/>
        <c:minorUnit val="0.1"/>
      </c:valAx>
      <c:spPr>
        <a:noFill/>
        <a:ln>
          <a:solidFill>
            <a:srgbClr val="4F81BD"/>
          </a:solidFill>
        </a:ln>
      </c:spPr>
    </c:plotArea>
    <c:plotVisOnly val="1"/>
    <c:dispBlanksAs val="span"/>
    <c:showDLblsOverMax val="0"/>
  </c:chart>
  <c:spPr>
    <a:ln>
      <a:solidFill>
        <a:srgbClr val="FF0000"/>
      </a:solidFill>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FF"/>
                </a:solidFill>
                <a:latin typeface="Arial"/>
                <a:ea typeface="Arial"/>
                <a:cs typeface="Arial"/>
              </a:defRPr>
            </a:pPr>
            <a:r>
              <a:rPr lang="en-US"/>
              <a:t>Blood Pressure, Pulse Rate, and Pulse Pressure</a:t>
            </a:r>
            <a:br>
              <a:rPr lang="en-US"/>
            </a:br>
            <a:r>
              <a:rPr lang="en-US"/>
              <a:t>
Four-Day Running Average</a:t>
            </a:r>
          </a:p>
        </c:rich>
      </c:tx>
      <c:layout>
        <c:manualLayout>
          <c:xMode val="edge"/>
          <c:yMode val="edge"/>
          <c:x val="0.27302996670366281"/>
          <c:y val="3.9215766870902981E-2"/>
        </c:manualLayout>
      </c:layout>
      <c:overlay val="0"/>
      <c:spPr>
        <a:noFill/>
        <a:ln w="25400">
          <a:noFill/>
        </a:ln>
      </c:spPr>
    </c:title>
    <c:autoTitleDeleted val="0"/>
    <c:plotArea>
      <c:layout>
        <c:manualLayout>
          <c:layoutTarget val="inner"/>
          <c:xMode val="edge"/>
          <c:yMode val="edge"/>
          <c:x val="5.8823529411764705E-2"/>
          <c:y val="0.13213703099510604"/>
          <c:w val="0.93007769145394004"/>
          <c:h val="0.74225122349103034"/>
        </c:manualLayout>
      </c:layout>
      <c:lineChart>
        <c:grouping val="standard"/>
        <c:varyColors val="0"/>
        <c:ser>
          <c:idx val="0"/>
          <c:order val="0"/>
          <c:tx>
            <c:v>Systolic Pressure</c:v>
          </c:tx>
          <c:spPr>
            <a:ln w="12700">
              <a:noFill/>
              <a:prstDash val="solid"/>
            </a:ln>
          </c:spPr>
          <c:marker>
            <c:symbol val="diamond"/>
            <c:size val="9"/>
            <c:spPr>
              <a:solidFill>
                <a:srgbClr val="FF0000"/>
              </a:solidFill>
              <a:ln>
                <a:solidFill>
                  <a:schemeClr val="tx1"/>
                </a:solidFill>
                <a:prstDash val="solid"/>
              </a:ln>
            </c:spPr>
          </c:marker>
          <c:cat>
            <c:strRef>
              <c:f>('Data Sheet'!$A$105:$A$135,'Data Sheet'!$L$105:$L$135)</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strCache>
            </c:strRef>
          </c:cat>
          <c:val>
            <c:numRef>
              <c:f>'Data Sheet'!$H$105:$H$135</c:f>
              <c:numCache>
                <c:formatCode>0.00</c:formatCode>
                <c:ptCount val="31"/>
                <c:pt idx="0">
                  <c:v>0</c:v>
                </c:pt>
                <c:pt idx="1">
                  <c:v>0</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3C2E-42DB-9320-973B102239CF}"/>
            </c:ext>
          </c:extLst>
        </c:ser>
        <c:ser>
          <c:idx val="1"/>
          <c:order val="1"/>
          <c:tx>
            <c:v>Diastolic Pressure</c:v>
          </c:tx>
          <c:spPr>
            <a:ln w="12700">
              <a:noFill/>
              <a:prstDash val="solid"/>
            </a:ln>
          </c:spPr>
          <c:marker>
            <c:symbol val="triangle"/>
            <c:size val="9"/>
            <c:spPr>
              <a:solidFill>
                <a:srgbClr val="0000FF"/>
              </a:solidFill>
              <a:ln>
                <a:solidFill>
                  <a:schemeClr val="tx1"/>
                </a:solidFill>
                <a:prstDash val="solid"/>
              </a:ln>
            </c:spPr>
          </c:marker>
          <c:cat>
            <c:strRef>
              <c:f>('Data Sheet'!$A$105:$A$135,'Data Sheet'!$L$105:$L$135)</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strCache>
            </c:strRef>
          </c:cat>
          <c:val>
            <c:numRef>
              <c:f>'Data Sheet'!$I$105:$I$135</c:f>
              <c:numCache>
                <c:formatCode>0.00</c:formatCode>
                <c:ptCount val="31"/>
                <c:pt idx="0">
                  <c:v>0</c:v>
                </c:pt>
                <c:pt idx="1">
                  <c:v>0</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3C2E-42DB-9320-973B102239CF}"/>
            </c:ext>
          </c:extLst>
        </c:ser>
        <c:ser>
          <c:idx val="2"/>
          <c:order val="2"/>
          <c:tx>
            <c:v>Pulse Rate</c:v>
          </c:tx>
          <c:spPr>
            <a:ln w="12700">
              <a:noFill/>
              <a:prstDash val="solid"/>
            </a:ln>
          </c:spPr>
          <c:marker>
            <c:symbol val="circle"/>
            <c:size val="8"/>
            <c:spPr>
              <a:solidFill>
                <a:srgbClr val="FFFF00"/>
              </a:solidFill>
              <a:ln>
                <a:solidFill>
                  <a:schemeClr val="tx1"/>
                </a:solidFill>
                <a:prstDash val="solid"/>
              </a:ln>
            </c:spPr>
          </c:marker>
          <c:cat>
            <c:strRef>
              <c:f>('Data Sheet'!$A$105:$A$135,'Data Sheet'!$L$105:$L$135)</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strCache>
            </c:strRef>
          </c:cat>
          <c:val>
            <c:numRef>
              <c:f>'Data Sheet'!$J$105:$J$135</c:f>
              <c:numCache>
                <c:formatCode>0.00</c:formatCode>
                <c:ptCount val="31"/>
                <c:pt idx="0">
                  <c:v>0</c:v>
                </c:pt>
                <c:pt idx="1">
                  <c:v>0</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3C2E-42DB-9320-973B102239CF}"/>
            </c:ext>
          </c:extLst>
        </c:ser>
        <c:ser>
          <c:idx val="3"/>
          <c:order val="3"/>
          <c:tx>
            <c:v>Pulse Pressure</c:v>
          </c:tx>
          <c:spPr>
            <a:ln w="12700">
              <a:noFill/>
              <a:prstDash val="solid"/>
            </a:ln>
          </c:spPr>
          <c:marker>
            <c:symbol val="square"/>
            <c:size val="8"/>
            <c:spPr>
              <a:solidFill>
                <a:srgbClr val="00B050"/>
              </a:solidFill>
              <a:ln>
                <a:solidFill>
                  <a:schemeClr val="tx1"/>
                </a:solidFill>
                <a:prstDash val="solid"/>
              </a:ln>
            </c:spPr>
          </c:marker>
          <c:cat>
            <c:strRef>
              <c:f>('Data Sheet'!$A$105:$A$135,'Data Sheet'!$L$105:$L$135)</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strCache>
            </c:strRef>
          </c:cat>
          <c:val>
            <c:numRef>
              <c:f>'Data Sheet'!$L$105:$L$135</c:f>
              <c:numCache>
                <c:formatCode>0.00</c:formatCode>
                <c:ptCount val="31"/>
                <c:pt idx="0">
                  <c:v>0</c:v>
                </c:pt>
                <c:pt idx="1">
                  <c:v>0</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3-3C2E-42DB-9320-973B102239CF}"/>
            </c:ext>
          </c:extLst>
        </c:ser>
        <c:dLbls>
          <c:showLegendKey val="0"/>
          <c:showVal val="0"/>
          <c:showCatName val="0"/>
          <c:showSerName val="0"/>
          <c:showPercent val="0"/>
          <c:showBubbleSize val="0"/>
        </c:dLbls>
        <c:marker val="1"/>
        <c:smooth val="0"/>
        <c:axId val="487164792"/>
        <c:axId val="487165184"/>
      </c:lineChart>
      <c:catAx>
        <c:axId val="487164792"/>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41250462449130593"/>
              <c:y val="0.83523654159869498"/>
            </c:manualLayout>
          </c:layout>
          <c:overlay val="0"/>
          <c:spPr>
            <a:noFill/>
            <a:ln w="25400">
              <a:noFill/>
            </a:ln>
          </c:spPr>
        </c:title>
        <c:numFmt formatCode="General" sourceLinked="1"/>
        <c:majorTickMark val="out"/>
        <c:minorTickMark val="none"/>
        <c:tickLblPos val="nextTo"/>
        <c:spPr>
          <a:ln w="3175">
            <a:solidFill>
              <a:srgbClr val="0000FF"/>
            </a:solidFill>
            <a:prstDash val="solid"/>
          </a:ln>
        </c:spPr>
        <c:txPr>
          <a:bodyPr rot="0" vert="horz"/>
          <a:lstStyle/>
          <a:p>
            <a:pPr>
              <a:defRPr sz="1200" b="1" i="0" u="none" strike="noStrike" baseline="0">
                <a:solidFill>
                  <a:srgbClr val="0000FF"/>
                </a:solidFill>
                <a:latin typeface="Calibri" pitchFamily="34" charset="0"/>
                <a:ea typeface="Arial"/>
                <a:cs typeface="Arial"/>
              </a:defRPr>
            </a:pPr>
            <a:endParaRPr lang="en-US"/>
          </a:p>
        </c:txPr>
        <c:crossAx val="487165184"/>
        <c:crosses val="autoZero"/>
        <c:auto val="1"/>
        <c:lblAlgn val="ctr"/>
        <c:lblOffset val="100"/>
        <c:tickLblSkip val="1"/>
        <c:tickMarkSkip val="1"/>
        <c:noMultiLvlLbl val="0"/>
      </c:catAx>
      <c:valAx>
        <c:axId val="487165184"/>
        <c:scaling>
          <c:orientation val="minMax"/>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0000FF"/>
            </a:solidFill>
            <a:prstDash val="solid"/>
          </a:ln>
        </c:spPr>
        <c:txPr>
          <a:bodyPr rot="0" vert="horz"/>
          <a:lstStyle/>
          <a:p>
            <a:pPr>
              <a:defRPr sz="1200" b="1" i="0" u="none" strike="noStrike" baseline="0">
                <a:solidFill>
                  <a:srgbClr val="0000FF"/>
                </a:solidFill>
                <a:latin typeface="+mn-lt"/>
                <a:ea typeface="Arial"/>
                <a:cs typeface="Arial"/>
              </a:defRPr>
            </a:pPr>
            <a:endParaRPr lang="en-US"/>
          </a:p>
        </c:txPr>
        <c:crossAx val="487164792"/>
        <c:crosses val="autoZero"/>
        <c:crossBetween val="between"/>
        <c:majorUnit val="10"/>
        <c:minorUnit val="5"/>
      </c:valAx>
      <c:spPr>
        <a:solidFill>
          <a:srgbClr val="FFFFFF"/>
        </a:solidFill>
        <a:ln w="12700">
          <a:solidFill>
            <a:srgbClr val="0000FF"/>
          </a:solidFill>
          <a:prstDash val="solid"/>
        </a:ln>
      </c:spPr>
    </c:plotArea>
    <c:legend>
      <c:legendPos val="r"/>
      <c:layout>
        <c:manualLayout>
          <c:xMode val="edge"/>
          <c:yMode val="edge"/>
          <c:x val="0.30410654827968941"/>
          <c:y val="0.76595736299683592"/>
          <c:w val="0.42952275249722527"/>
          <c:h val="5.8919731281550924E-2"/>
        </c:manualLayout>
      </c:layout>
      <c:overlay val="0"/>
      <c:spPr>
        <a:solidFill>
          <a:srgbClr val="FFFFFF"/>
        </a:solidFill>
        <a:ln w="25400">
          <a:noFill/>
        </a:ln>
      </c:spPr>
      <c:txPr>
        <a:bodyPr/>
        <a:lstStyle/>
        <a:p>
          <a:pPr>
            <a:defRPr sz="920" b="0" i="0" u="none" strike="noStrike" baseline="0">
              <a:solidFill>
                <a:srgbClr val="000000"/>
              </a:solidFill>
              <a:latin typeface="Verdana"/>
              <a:ea typeface="Verdana"/>
              <a:cs typeface="Verdana"/>
            </a:defRPr>
          </a:pPr>
          <a:endParaRPr lang="en-US"/>
        </a:p>
      </c:txPr>
    </c:legend>
    <c:plotVisOnly val="1"/>
    <c:dispBlanksAs val="gap"/>
    <c:showDLblsOverMax val="0"/>
  </c:chart>
  <c:spPr>
    <a:noFill/>
    <a:ln w="3175">
      <a:solidFill>
        <a:srgbClr val="FF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FF"/>
                </a:solidFill>
                <a:latin typeface="Arial"/>
                <a:ea typeface="Arial"/>
                <a:cs typeface="Arial"/>
              </a:defRPr>
            </a:pPr>
            <a:r>
              <a:rPr lang="en-US">
                <a:solidFill>
                  <a:schemeClr val="tx1"/>
                </a:solidFill>
              </a:rPr>
              <a:t>Blood Pressure, Pulse Rate, and Pulse Pressure</a:t>
            </a:r>
            <a:br>
              <a:rPr lang="en-US">
                <a:solidFill>
                  <a:schemeClr val="tx1"/>
                </a:solidFill>
              </a:rPr>
            </a:br>
            <a:r>
              <a:rPr lang="en-US">
                <a:solidFill>
                  <a:schemeClr val="tx1"/>
                </a:solidFill>
              </a:rPr>
              <a:t>
Four-Day Running Average</a:t>
            </a:r>
          </a:p>
        </c:rich>
      </c:tx>
      <c:layout>
        <c:manualLayout>
          <c:xMode val="edge"/>
          <c:yMode val="edge"/>
          <c:x val="0.27302996670366281"/>
          <c:y val="3.9215766870902981E-2"/>
        </c:manualLayout>
      </c:layout>
      <c:overlay val="0"/>
      <c:spPr>
        <a:noFill/>
        <a:ln w="25400">
          <a:noFill/>
        </a:ln>
      </c:spPr>
    </c:title>
    <c:autoTitleDeleted val="0"/>
    <c:plotArea>
      <c:layout>
        <c:manualLayout>
          <c:layoutTarget val="inner"/>
          <c:xMode val="edge"/>
          <c:yMode val="edge"/>
          <c:x val="5.8823529411764705E-2"/>
          <c:y val="0.13213703099510604"/>
          <c:w val="0.93007769145394004"/>
          <c:h val="0.74225122349103045"/>
        </c:manualLayout>
      </c:layout>
      <c:lineChart>
        <c:grouping val="standard"/>
        <c:varyColors val="0"/>
        <c:ser>
          <c:idx val="0"/>
          <c:order val="0"/>
          <c:tx>
            <c:v>Systolic Pressure</c:v>
          </c:tx>
          <c:spPr>
            <a:ln w="12700">
              <a:noFill/>
              <a:prstDash val="solid"/>
            </a:ln>
          </c:spPr>
          <c:marker>
            <c:symbol val="diamond"/>
            <c:size val="9"/>
            <c:spPr>
              <a:solidFill>
                <a:schemeClr val="tx1"/>
              </a:solidFill>
              <a:ln>
                <a:solidFill>
                  <a:schemeClr val="tx1"/>
                </a:solidFill>
                <a:prstDash val="solid"/>
              </a:ln>
            </c:spPr>
          </c:marker>
          <c:cat>
            <c:strRef>
              <c:f>('Data Sheet'!$A$105:$A$135,'Data Sheet'!$L$105:$L$135)</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strCache>
            </c:strRef>
          </c:cat>
          <c:val>
            <c:numRef>
              <c:f>'Data Sheet'!$H$105:$H$135</c:f>
              <c:numCache>
                <c:formatCode>0.00</c:formatCode>
                <c:ptCount val="31"/>
                <c:pt idx="0">
                  <c:v>0</c:v>
                </c:pt>
                <c:pt idx="1">
                  <c:v>0</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B1BC-49A1-8071-D8B3DF7C7397}"/>
            </c:ext>
          </c:extLst>
        </c:ser>
        <c:ser>
          <c:idx val="1"/>
          <c:order val="1"/>
          <c:tx>
            <c:v>Diastolic Pressure</c:v>
          </c:tx>
          <c:spPr>
            <a:ln w="12700">
              <a:noFill/>
              <a:prstDash val="solid"/>
            </a:ln>
          </c:spPr>
          <c:marker>
            <c:symbol val="triangle"/>
            <c:size val="9"/>
            <c:spPr>
              <a:solidFill>
                <a:schemeClr val="bg1">
                  <a:lumMod val="75000"/>
                </a:schemeClr>
              </a:solidFill>
              <a:ln>
                <a:solidFill>
                  <a:schemeClr val="tx1"/>
                </a:solidFill>
                <a:prstDash val="solid"/>
              </a:ln>
            </c:spPr>
          </c:marker>
          <c:cat>
            <c:strRef>
              <c:f>('Data Sheet'!$A$105:$A$135,'Data Sheet'!$L$105:$L$135)</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strCache>
            </c:strRef>
          </c:cat>
          <c:val>
            <c:numRef>
              <c:f>'Data Sheet'!$I$105:$I$135</c:f>
              <c:numCache>
                <c:formatCode>0.00</c:formatCode>
                <c:ptCount val="31"/>
                <c:pt idx="0">
                  <c:v>0</c:v>
                </c:pt>
                <c:pt idx="1">
                  <c:v>0</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B1BC-49A1-8071-D8B3DF7C7397}"/>
            </c:ext>
          </c:extLst>
        </c:ser>
        <c:ser>
          <c:idx val="2"/>
          <c:order val="2"/>
          <c:tx>
            <c:v>Pulse Rate</c:v>
          </c:tx>
          <c:spPr>
            <a:ln w="12700">
              <a:noFill/>
              <a:prstDash val="solid"/>
            </a:ln>
          </c:spPr>
          <c:marker>
            <c:symbol val="circle"/>
            <c:size val="8"/>
            <c:spPr>
              <a:solidFill>
                <a:schemeClr val="bg1"/>
              </a:solidFill>
              <a:ln>
                <a:solidFill>
                  <a:schemeClr val="tx1"/>
                </a:solidFill>
                <a:prstDash val="solid"/>
              </a:ln>
            </c:spPr>
          </c:marker>
          <c:cat>
            <c:strRef>
              <c:f>('Data Sheet'!$A$105:$A$135,'Data Sheet'!$L$105:$L$135)</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strCache>
            </c:strRef>
          </c:cat>
          <c:val>
            <c:numRef>
              <c:f>'Data Sheet'!$J$105:$J$135</c:f>
              <c:numCache>
                <c:formatCode>0.00</c:formatCode>
                <c:ptCount val="31"/>
                <c:pt idx="0">
                  <c:v>0</c:v>
                </c:pt>
                <c:pt idx="1">
                  <c:v>0</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B1BC-49A1-8071-D8B3DF7C7397}"/>
            </c:ext>
          </c:extLst>
        </c:ser>
        <c:ser>
          <c:idx val="3"/>
          <c:order val="3"/>
          <c:tx>
            <c:v>Pulse Pressure</c:v>
          </c:tx>
          <c:spPr>
            <a:ln w="12700">
              <a:noFill/>
              <a:prstDash val="solid"/>
            </a:ln>
          </c:spPr>
          <c:marker>
            <c:symbol val="square"/>
            <c:size val="8"/>
            <c:spPr>
              <a:solidFill>
                <a:schemeClr val="tx1"/>
              </a:solidFill>
              <a:ln>
                <a:solidFill>
                  <a:schemeClr val="tx1"/>
                </a:solidFill>
                <a:prstDash val="solid"/>
              </a:ln>
            </c:spPr>
          </c:marker>
          <c:cat>
            <c:strRef>
              <c:f>('Data Sheet'!$A$105:$A$135,'Data Sheet'!$L$105:$L$135)</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strCache>
            </c:strRef>
          </c:cat>
          <c:val>
            <c:numRef>
              <c:f>'Data Sheet'!$L$105:$L$135</c:f>
              <c:numCache>
                <c:formatCode>0.00</c:formatCode>
                <c:ptCount val="31"/>
                <c:pt idx="0">
                  <c:v>0</c:v>
                </c:pt>
                <c:pt idx="1">
                  <c:v>0</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3-B1BC-49A1-8071-D8B3DF7C7397}"/>
            </c:ext>
          </c:extLst>
        </c:ser>
        <c:dLbls>
          <c:showLegendKey val="0"/>
          <c:showVal val="0"/>
          <c:showCatName val="0"/>
          <c:showSerName val="0"/>
          <c:showPercent val="0"/>
          <c:showBubbleSize val="0"/>
        </c:dLbls>
        <c:marker val="1"/>
        <c:smooth val="0"/>
        <c:axId val="487166752"/>
        <c:axId val="487168320"/>
      </c:lineChart>
      <c:catAx>
        <c:axId val="487166752"/>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41250462449130593"/>
              <c:y val="0.83523654159869498"/>
            </c:manualLayout>
          </c:layout>
          <c:overlay val="0"/>
          <c:spPr>
            <a:noFill/>
            <a:ln w="25400">
              <a:noFill/>
            </a:ln>
          </c:spPr>
        </c:title>
        <c:numFmt formatCode="General" sourceLinked="1"/>
        <c:majorTickMark val="out"/>
        <c:minorTickMark val="none"/>
        <c:tickLblPos val="nextTo"/>
        <c:spPr>
          <a:ln w="3175">
            <a:solidFill>
              <a:schemeClr val="tx1"/>
            </a:solidFill>
            <a:prstDash val="solid"/>
          </a:ln>
        </c:spPr>
        <c:txPr>
          <a:bodyPr rot="0" vert="horz"/>
          <a:lstStyle/>
          <a:p>
            <a:pPr>
              <a:defRPr sz="1200" b="1" i="0" u="none" strike="noStrike" baseline="0">
                <a:solidFill>
                  <a:schemeClr val="tx1"/>
                </a:solidFill>
                <a:latin typeface="Calibri" pitchFamily="34" charset="0"/>
                <a:ea typeface="Arial"/>
                <a:cs typeface="Arial"/>
              </a:defRPr>
            </a:pPr>
            <a:endParaRPr lang="en-US"/>
          </a:p>
        </c:txPr>
        <c:crossAx val="487168320"/>
        <c:crosses val="autoZero"/>
        <c:auto val="1"/>
        <c:lblAlgn val="ctr"/>
        <c:lblOffset val="100"/>
        <c:tickLblSkip val="1"/>
        <c:tickMarkSkip val="1"/>
        <c:noMultiLvlLbl val="0"/>
      </c:catAx>
      <c:valAx>
        <c:axId val="487168320"/>
        <c:scaling>
          <c:orientation val="minMax"/>
        </c:scaling>
        <c:delete val="0"/>
        <c:axPos val="l"/>
        <c:majorGridlines>
          <c:spPr>
            <a:ln w="3175">
              <a:solidFill>
                <a:schemeClr val="tx1"/>
              </a:solidFill>
              <a:prstDash val="solid"/>
            </a:ln>
          </c:spPr>
        </c:majorGridlines>
        <c:numFmt formatCode="0" sourceLinked="0"/>
        <c:majorTickMark val="out"/>
        <c:minorTickMark val="none"/>
        <c:tickLblPos val="nextTo"/>
        <c:spPr>
          <a:ln w="3175">
            <a:solidFill>
              <a:schemeClr val="tx1"/>
            </a:solidFill>
            <a:prstDash val="solid"/>
          </a:ln>
        </c:spPr>
        <c:txPr>
          <a:bodyPr rot="0" vert="horz"/>
          <a:lstStyle/>
          <a:p>
            <a:pPr>
              <a:defRPr sz="1200" b="1" i="0" u="none" strike="noStrike" baseline="0">
                <a:solidFill>
                  <a:schemeClr val="tx1"/>
                </a:solidFill>
                <a:latin typeface="+mn-lt"/>
                <a:ea typeface="Arial"/>
                <a:cs typeface="Arial"/>
              </a:defRPr>
            </a:pPr>
            <a:endParaRPr lang="en-US"/>
          </a:p>
        </c:txPr>
        <c:crossAx val="487166752"/>
        <c:crosses val="autoZero"/>
        <c:crossBetween val="between"/>
        <c:majorUnit val="10"/>
        <c:minorUnit val="5"/>
      </c:valAx>
      <c:spPr>
        <a:solidFill>
          <a:srgbClr val="FFFFFF"/>
        </a:solidFill>
        <a:ln w="12700">
          <a:solidFill>
            <a:schemeClr val="tx1"/>
          </a:solidFill>
          <a:prstDash val="solid"/>
        </a:ln>
      </c:spPr>
    </c:plotArea>
    <c:legend>
      <c:legendPos val="r"/>
      <c:layout>
        <c:manualLayout>
          <c:xMode val="edge"/>
          <c:yMode val="edge"/>
          <c:x val="0.30410654827968941"/>
          <c:y val="0.76595736299683592"/>
          <c:w val="0.42952275249722527"/>
          <c:h val="5.8919731281550924E-2"/>
        </c:manualLayout>
      </c:layout>
      <c:overlay val="0"/>
      <c:spPr>
        <a:solidFill>
          <a:srgbClr val="FFFFFF"/>
        </a:solidFill>
        <a:ln w="25400">
          <a:noFill/>
        </a:ln>
      </c:spPr>
      <c:txPr>
        <a:bodyPr/>
        <a:lstStyle/>
        <a:p>
          <a:pPr>
            <a:defRPr sz="920" b="0" i="0" u="none" strike="noStrike" baseline="0">
              <a:solidFill>
                <a:srgbClr val="000000"/>
              </a:solidFill>
              <a:latin typeface="Verdana"/>
              <a:ea typeface="Verdana"/>
              <a:cs typeface="Verdana"/>
            </a:defRPr>
          </a:pPr>
          <a:endParaRPr lang="en-US"/>
        </a:p>
      </c:txPr>
    </c:legend>
    <c:plotVisOnly val="1"/>
    <c:dispBlanksAs val="gap"/>
    <c:showDLblsOverMax val="0"/>
  </c:chart>
  <c:spPr>
    <a:noFill/>
    <a:ln w="3175">
      <a:solidFill>
        <a:schemeClr val="tx1"/>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Blood Pressure, Pulse Rate, and Pulse Pressure Record       </a:t>
            </a:r>
          </a:p>
        </c:rich>
      </c:tx>
      <c:layout>
        <c:manualLayout>
          <c:xMode val="edge"/>
          <c:yMode val="edge"/>
          <c:x val="0.20879114780255997"/>
          <c:y val="1.2121212121212118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56"/>
        </c:manualLayout>
      </c:layout>
      <c:barChart>
        <c:barDir val="col"/>
        <c:grouping val="stacked"/>
        <c:varyColors val="0"/>
        <c:ser>
          <c:idx val="0"/>
          <c:order val="0"/>
          <c:spPr>
            <a:noFill/>
            <a:ln>
              <a:noFill/>
            </a:ln>
          </c:spPr>
          <c:invertIfNegative val="0"/>
          <c:cat>
            <c:strRef>
              <c:f>'Data Sheet'!$A$105:$A$135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Sheet'!$C$105:$C$135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0-13ED-4D3B-AE32-73001E1E3CBB}"/>
            </c:ext>
          </c:extLst>
        </c:ser>
        <c:ser>
          <c:idx val="1"/>
          <c:order val="1"/>
          <c:tx>
            <c:v>Blood Pressure</c:v>
          </c:tx>
          <c:spPr>
            <a:solidFill>
              <a:srgbClr val="FF0000"/>
            </a:solidFill>
            <a:ln>
              <a:solidFill>
                <a:prstClr val="black"/>
              </a:solidFill>
            </a:ln>
          </c:spPr>
          <c:invertIfNegative val="0"/>
          <c:cat>
            <c:strRef>
              <c:f>'Data Sheet'!$A$105:$A$135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Sheet'!$G$105:$G$135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1-13ED-4D3B-AE32-73001E1E3CBB}"/>
            </c:ext>
          </c:extLst>
        </c:ser>
        <c:dLbls>
          <c:showLegendKey val="0"/>
          <c:showVal val="0"/>
          <c:showCatName val="0"/>
          <c:showSerName val="0"/>
          <c:showPercent val="0"/>
          <c:showBubbleSize val="0"/>
        </c:dLbls>
        <c:gapWidth val="150"/>
        <c:overlap val="100"/>
        <c:axId val="487179688"/>
        <c:axId val="487175768"/>
      </c:barChart>
      <c:scatterChart>
        <c:scatterStyle val="lineMarker"/>
        <c:varyColors val="0"/>
        <c:ser>
          <c:idx val="2"/>
          <c:order val="2"/>
          <c:tx>
            <c:v>Pulse Rate</c:v>
          </c:tx>
          <c:spPr>
            <a:ln w="28575">
              <a:noFill/>
            </a:ln>
          </c:spPr>
          <c:marker>
            <c:symbol val="circle"/>
            <c:size val="7"/>
            <c:spPr>
              <a:solidFill>
                <a:srgbClr val="FFFF00"/>
              </a:solidFill>
              <a:ln>
                <a:solidFill>
                  <a:sysClr val="windowText" lastClr="000000"/>
                </a:solidFill>
              </a:ln>
            </c:spPr>
          </c:marker>
          <c:xVal>
            <c:strRef>
              <c:f>'Data Sheet'!$A$105:$A$135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Sheet'!$M$105:$M$135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2-13ED-4D3B-AE32-73001E1E3CBB}"/>
            </c:ext>
          </c:extLst>
        </c:ser>
        <c:ser>
          <c:idx val="3"/>
          <c:order val="3"/>
          <c:tx>
            <c:v>Pulse Pressure</c:v>
          </c:tx>
          <c:spPr>
            <a:ln w="28575">
              <a:noFill/>
            </a:ln>
          </c:spPr>
          <c:marker>
            <c:symbol val="square"/>
            <c:size val="7"/>
            <c:spPr>
              <a:solidFill>
                <a:srgbClr val="00B050"/>
              </a:solidFill>
              <a:ln>
                <a:solidFill>
                  <a:schemeClr val="tx1"/>
                </a:solidFill>
                <a:prstDash val="solid"/>
              </a:ln>
            </c:spPr>
          </c:marker>
          <c:xVal>
            <c:strRef>
              <c:f>'Data Sheet'!$A$105:$A$135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Sheet'!$N$105:$N$135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3-13ED-4D3B-AE32-73001E1E3CBB}"/>
            </c:ext>
          </c:extLst>
        </c:ser>
        <c:dLbls>
          <c:showLegendKey val="0"/>
          <c:showVal val="0"/>
          <c:showCatName val="0"/>
          <c:showSerName val="0"/>
          <c:showPercent val="0"/>
          <c:showBubbleSize val="0"/>
        </c:dLbls>
        <c:axId val="487179688"/>
        <c:axId val="487175768"/>
      </c:scatterChart>
      <c:catAx>
        <c:axId val="487179688"/>
        <c:scaling>
          <c:orientation val="minMax"/>
        </c:scaling>
        <c:delete val="0"/>
        <c:axPos val="b"/>
        <c:numFmt formatCode="General" sourceLinked="1"/>
        <c:majorTickMark val="out"/>
        <c:minorTickMark val="none"/>
        <c:tickLblPos val="nextTo"/>
        <c:spPr>
          <a:noFill/>
          <a:ln>
            <a:solidFill>
              <a:schemeClr val="accent1"/>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87175768"/>
        <c:crosses val="autoZero"/>
        <c:auto val="0"/>
        <c:lblAlgn val="ctr"/>
        <c:lblOffset val="100"/>
        <c:tickLblSkip val="1"/>
        <c:noMultiLvlLbl val="0"/>
      </c:catAx>
      <c:valAx>
        <c:axId val="487175768"/>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a:lstStyle/>
          <a:p>
            <a:pPr>
              <a:defRPr sz="1200" b="1" i="0" baseline="0">
                <a:solidFill>
                  <a:srgbClr val="0070C0"/>
                </a:solidFill>
              </a:defRPr>
            </a:pPr>
            <a:endParaRPr lang="en-US"/>
          </a:p>
        </c:txPr>
        <c:crossAx val="487179688"/>
        <c:crosses val="autoZero"/>
        <c:crossBetween val="between"/>
        <c:majorUnit val="10"/>
      </c:valAx>
      <c:spPr>
        <a:noFill/>
        <a:ln>
          <a:solidFill>
            <a:srgbClr val="4F81BD"/>
          </a:solidFill>
        </a:ln>
      </c:spPr>
    </c:plotArea>
    <c:plotVisOnly val="1"/>
    <c:dispBlanksAs val="gap"/>
    <c:showDLblsOverMax val="0"/>
  </c:chart>
  <c:spPr>
    <a:ln>
      <a:solidFill>
        <a:srgbClr val="FF0000"/>
      </a:solidFill>
    </a:ln>
  </c:sp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solidFill>
                  <a:schemeClr val="tx1"/>
                </a:solidFill>
              </a:rPr>
              <a:t>Blood Pressure, Pulse Rate, and Pulse Pressure Record       </a:t>
            </a:r>
          </a:p>
        </c:rich>
      </c:tx>
      <c:layout>
        <c:manualLayout>
          <c:xMode val="edge"/>
          <c:yMode val="edge"/>
          <c:x val="0.20879114780255997"/>
          <c:y val="1.2121212121212118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78"/>
        </c:manualLayout>
      </c:layout>
      <c:barChart>
        <c:barDir val="col"/>
        <c:grouping val="stacked"/>
        <c:varyColors val="0"/>
        <c:ser>
          <c:idx val="0"/>
          <c:order val="0"/>
          <c:spPr>
            <a:noFill/>
            <a:ln>
              <a:noFill/>
            </a:ln>
          </c:spPr>
          <c:invertIfNegative val="0"/>
          <c:cat>
            <c:strRef>
              <c:f>'Data Sheet'!$A$105:$A$135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Sheet'!$C$105:$C$135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0-0454-4B36-85E3-B375CB86D6EB}"/>
            </c:ext>
          </c:extLst>
        </c:ser>
        <c:ser>
          <c:idx val="1"/>
          <c:order val="1"/>
          <c:tx>
            <c:v>Blood Pressure</c:v>
          </c:tx>
          <c:spPr>
            <a:solidFill>
              <a:schemeClr val="tx1"/>
            </a:solidFill>
            <a:ln>
              <a:solidFill>
                <a:prstClr val="black"/>
              </a:solidFill>
            </a:ln>
          </c:spPr>
          <c:invertIfNegative val="0"/>
          <c:cat>
            <c:strRef>
              <c:f>'Data Sheet'!$A$105:$A$135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Sheet'!$G$105:$G$135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1-0454-4B36-85E3-B375CB86D6EB}"/>
            </c:ext>
          </c:extLst>
        </c:ser>
        <c:dLbls>
          <c:showLegendKey val="0"/>
          <c:showVal val="0"/>
          <c:showCatName val="0"/>
          <c:showSerName val="0"/>
          <c:showPercent val="0"/>
          <c:showBubbleSize val="0"/>
        </c:dLbls>
        <c:gapWidth val="150"/>
        <c:overlap val="100"/>
        <c:axId val="473263856"/>
        <c:axId val="473261504"/>
      </c:barChart>
      <c:scatterChart>
        <c:scatterStyle val="lineMarker"/>
        <c:varyColors val="0"/>
        <c:ser>
          <c:idx val="2"/>
          <c:order val="2"/>
          <c:tx>
            <c:v>Pulse Rate</c:v>
          </c:tx>
          <c:spPr>
            <a:ln w="28575">
              <a:noFill/>
            </a:ln>
          </c:spPr>
          <c:marker>
            <c:symbol val="circle"/>
            <c:size val="7"/>
            <c:spPr>
              <a:solidFill>
                <a:schemeClr val="bg1"/>
              </a:solidFill>
              <a:ln>
                <a:solidFill>
                  <a:sysClr val="windowText" lastClr="000000"/>
                </a:solidFill>
              </a:ln>
            </c:spPr>
          </c:marker>
          <c:xVal>
            <c:strRef>
              <c:f>'Data Sheet'!$A$105:$A$135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Sheet'!$M$105:$M$135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2-0454-4B36-85E3-B375CB86D6EB}"/>
            </c:ext>
          </c:extLst>
        </c:ser>
        <c:ser>
          <c:idx val="3"/>
          <c:order val="3"/>
          <c:tx>
            <c:v>Pulse Pressure</c:v>
          </c:tx>
          <c:spPr>
            <a:ln w="28575">
              <a:noFill/>
            </a:ln>
          </c:spPr>
          <c:marker>
            <c:symbol val="square"/>
            <c:size val="7"/>
            <c:spPr>
              <a:solidFill>
                <a:schemeClr val="tx1"/>
              </a:solidFill>
              <a:ln>
                <a:solidFill>
                  <a:schemeClr val="tx1"/>
                </a:solidFill>
                <a:prstDash val="solid"/>
              </a:ln>
            </c:spPr>
          </c:marker>
          <c:xVal>
            <c:strRef>
              <c:f>'Data Sheet'!$A$105:$A$135</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Sheet'!$N$105:$N$135</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yVal>
          <c:smooth val="0"/>
          <c:extLst>
            <c:ext xmlns:c16="http://schemas.microsoft.com/office/drawing/2014/chart" uri="{C3380CC4-5D6E-409C-BE32-E72D297353CC}">
              <c16:uniqueId val="{00000003-0454-4B36-85E3-B375CB86D6EB}"/>
            </c:ext>
          </c:extLst>
        </c:ser>
        <c:dLbls>
          <c:showLegendKey val="0"/>
          <c:showVal val="0"/>
          <c:showCatName val="0"/>
          <c:showSerName val="0"/>
          <c:showPercent val="0"/>
          <c:showBubbleSize val="0"/>
        </c:dLbls>
        <c:axId val="473263856"/>
        <c:axId val="473261504"/>
      </c:scatterChart>
      <c:catAx>
        <c:axId val="473263856"/>
        <c:scaling>
          <c:orientation val="minMax"/>
        </c:scaling>
        <c:delete val="0"/>
        <c:axPos val="b"/>
        <c:numFmt formatCode="General" sourceLinked="1"/>
        <c:majorTickMark val="out"/>
        <c:minorTickMark val="none"/>
        <c:tickLblPos val="nextTo"/>
        <c:spPr>
          <a:noFill/>
          <a:ln>
            <a:solidFill>
              <a:schemeClr val="tx1"/>
            </a:solidFill>
          </a:ln>
        </c:spPr>
        <c:txPr>
          <a:bodyPr rot="0" vert="horz"/>
          <a:lstStyle/>
          <a:p>
            <a:pPr>
              <a:defRPr sz="1200" b="1" i="0" u="none" strike="noStrike" baseline="0">
                <a:solidFill>
                  <a:schemeClr val="tx1"/>
                </a:solidFill>
                <a:latin typeface="Calibri"/>
                <a:ea typeface="Calibri"/>
                <a:cs typeface="Calibri"/>
              </a:defRPr>
            </a:pPr>
            <a:endParaRPr lang="en-US"/>
          </a:p>
        </c:txPr>
        <c:crossAx val="473261504"/>
        <c:crosses val="autoZero"/>
        <c:auto val="0"/>
        <c:lblAlgn val="ctr"/>
        <c:lblOffset val="100"/>
        <c:tickLblSkip val="1"/>
        <c:noMultiLvlLbl val="0"/>
      </c:catAx>
      <c:valAx>
        <c:axId val="473261504"/>
        <c:scaling>
          <c:orientation val="minMax"/>
        </c:scaling>
        <c:delete val="0"/>
        <c:axPos val="l"/>
        <c:majorGridlines>
          <c:spPr>
            <a:ln>
              <a:solidFill>
                <a:schemeClr val="tx1"/>
              </a:solidFill>
            </a:ln>
          </c:spPr>
        </c:majorGridlines>
        <c:numFmt formatCode="General" sourceLinked="1"/>
        <c:majorTickMark val="out"/>
        <c:minorTickMark val="none"/>
        <c:tickLblPos val="nextTo"/>
        <c:spPr>
          <a:ln>
            <a:solidFill>
              <a:schemeClr val="tx1"/>
            </a:solidFill>
          </a:ln>
        </c:spPr>
        <c:txPr>
          <a:bodyPr/>
          <a:lstStyle/>
          <a:p>
            <a:pPr>
              <a:defRPr sz="1200" b="1" i="0" baseline="0">
                <a:solidFill>
                  <a:schemeClr val="tx1"/>
                </a:solidFill>
              </a:defRPr>
            </a:pPr>
            <a:endParaRPr lang="en-US"/>
          </a:p>
        </c:txPr>
        <c:crossAx val="473263856"/>
        <c:crosses val="autoZero"/>
        <c:crossBetween val="between"/>
        <c:majorUnit val="10"/>
      </c:valAx>
      <c:spPr>
        <a:noFill/>
        <a:ln>
          <a:solidFill>
            <a:schemeClr val="tx1"/>
          </a:solidFill>
        </a:ln>
      </c:spPr>
    </c:plotArea>
    <c:plotVisOnly val="1"/>
    <c:dispBlanksAs val="gap"/>
    <c:showDLblsOverMax val="0"/>
  </c:chart>
  <c:spPr>
    <a:ln>
      <a:solidFill>
        <a:schemeClr val="tx1"/>
      </a:solidFill>
    </a:ln>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tabColor rgb="FFFF0000"/>
  </sheetPr>
  <sheetViews>
    <sheetView workbookViewId="0"/>
  </sheetViews>
  <pageMargins left="0.7" right="0.7" top="0.75" bottom="0.75" header="0.3" footer="0.3"/>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theme="0"/>
  </sheetPr>
  <sheetViews>
    <sheetView workbookViewId="0"/>
  </sheetViews>
  <pageMargins left="0.7" right="0.7" top="0.75" bottom="0.75" header="0.3" footer="0.3"/>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rgb="FF7030A0"/>
  </sheetPr>
  <sheetViews>
    <sheetView workbookViewId="0"/>
  </sheetViews>
  <pageMargins left="0.7" right="0.7" top="0.75" bottom="0.75" header="0.3" footer="0.3"/>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theme="9"/>
  </sheetPr>
  <sheetViews>
    <sheetView workbookViewId="0"/>
  </sheetViews>
  <pageMargins left="0.7" right="0.7" top="0.75" bottom="0.75" header="0.3" footer="0.3"/>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indexed="12"/>
  </sheetPr>
  <sheetViews>
    <sheetView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theme="0" tint="-0.249977111117893"/>
  </sheetPr>
  <sheetViews>
    <sheetView workbookViewId="0"/>
  </sheetViews>
  <pageMargins left="0.75" right="0.75" top="1" bottom="1" header="0.5" footer="0.5"/>
  <pageSetup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tabColor rgb="FF00B050"/>
  </sheetPr>
  <sheetViews>
    <sheetView zoomScale="90" workbookViewId="0"/>
  </sheetViews>
  <pageMargins left="0.7" right="0.7" top="0.75" bottom="0.75" header="0.3" footer="0.3"/>
  <pageSetup orientation="landscape" r:id="rId1"/>
  <headerFooter alignWithMargins="0"/>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tabColor theme="0"/>
  </sheetPr>
  <sheetViews>
    <sheetView zoomScale="90" workbookViewId="0"/>
  </sheetViews>
  <pageMargins left="0.7" right="0.7" top="0.75" bottom="0.75" header="0.3" footer="0.3"/>
  <pageSetup orientation="landscape" r:id="rId1"/>
  <headerFooter alignWithMargins="0"/>
  <drawing r:id="rId2"/>
</chartsheet>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drawing1.xml><?xml version="1.0" encoding="utf-8"?>
<xdr:wsDr xmlns:xdr="http://schemas.openxmlformats.org/drawingml/2006/spreadsheetDrawing" xmlns:a="http://schemas.openxmlformats.org/drawingml/2006/main">
  <xdr:twoCellAnchor>
    <xdr:from>
      <xdr:col>0</xdr:col>
      <xdr:colOff>9525</xdr:colOff>
      <xdr:row>42</xdr:row>
      <xdr:rowOff>9526</xdr:rowOff>
    </xdr:from>
    <xdr:to>
      <xdr:col>12</xdr:col>
      <xdr:colOff>552450</xdr:colOff>
      <xdr:row>45</xdr:row>
      <xdr:rowOff>85726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5" y="7010401"/>
          <a:ext cx="846772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OPTIONAL :  If you wish, you may</a:t>
          </a:r>
          <a:r>
            <a:rPr lang="en-US" sz="1100">
              <a:solidFill>
                <a:schemeClr val="dk1"/>
              </a:solidFill>
              <a:latin typeface="+mn-lt"/>
              <a:ea typeface="+mn-ea"/>
              <a:cs typeface="+mn-cs"/>
            </a:rPr>
            <a:t> continue the</a:t>
          </a:r>
          <a:r>
            <a:rPr lang="en-US" sz="1100" baseline="0">
              <a:solidFill>
                <a:schemeClr val="dk1"/>
              </a:solidFill>
              <a:latin typeface="+mn-lt"/>
              <a:ea typeface="+mn-ea"/>
              <a:cs typeface="+mn-cs"/>
            </a:rPr>
            <a:t> 4-day running averages from the preceding month at the beginning of the current month </a:t>
          </a:r>
          <a:r>
            <a:rPr lang="en-US" sz="1100"/>
            <a:t>by recording the LAST THREE READINGS from the PRECEDING month below.</a:t>
          </a:r>
          <a:r>
            <a:rPr lang="en-US" sz="1100" baseline="0"/>
            <a:t>  T</a:t>
          </a:r>
          <a:r>
            <a:rPr lang="en-US" sz="1100" baseline="0">
              <a:solidFill>
                <a:schemeClr val="dk1"/>
              </a:solidFill>
              <a:latin typeface="+mn-lt"/>
              <a:ea typeface="+mn-ea"/>
              <a:cs typeface="+mn-cs"/>
            </a:rPr>
            <a:t>he continuing 4-day running averages will be included at the beginning of this month automatically.</a:t>
          </a:r>
          <a:endParaRPr lang="en-US" sz="1100"/>
        </a:p>
      </xdr:txBody>
    </xdr:sp>
    <xdr:clientData/>
  </xdr:twoCellAnchor>
  <xdr:twoCellAnchor>
    <xdr:from>
      <xdr:col>0</xdr:col>
      <xdr:colOff>683895</xdr:colOff>
      <xdr:row>53</xdr:row>
      <xdr:rowOff>171450</xdr:rowOff>
    </xdr:from>
    <xdr:to>
      <xdr:col>13</xdr:col>
      <xdr:colOff>560070</xdr:colOff>
      <xdr:row>60</xdr:row>
      <xdr:rowOff>169545</xdr:rowOff>
    </xdr:to>
    <xdr:sp macro="" textlink="">
      <xdr:nvSpPr>
        <xdr:cNvPr id="3" name="TextBox 2">
          <a:extLst>
            <a:ext uri="{FF2B5EF4-FFF2-40B4-BE49-F238E27FC236}">
              <a16:creationId xmlns:a16="http://schemas.microsoft.com/office/drawing/2014/main" id="{6C1A3B93-85C0-4BE2-8EF6-B4CB7508091B}"/>
            </a:ext>
          </a:extLst>
        </xdr:cNvPr>
        <xdr:cNvSpPr txBox="1"/>
      </xdr:nvSpPr>
      <xdr:spPr>
        <a:xfrm>
          <a:off x="683895" y="11129010"/>
          <a:ext cx="9530715" cy="12782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Downloads are free for personal use but may not be sold.*</a:t>
          </a:r>
          <a:endParaRPr lang="en-US">
            <a:effectLst/>
          </a:endParaRPr>
        </a:p>
        <a:p>
          <a:pPr eaLnBrk="1" fontAlgn="auto" latinLnBrk="0" hangingPunct="1"/>
          <a:r>
            <a:rPr lang="en-US" sz="1100">
              <a:solidFill>
                <a:schemeClr val="dk1"/>
              </a:solidFill>
              <a:effectLst/>
              <a:latin typeface="+mn-lt"/>
              <a:ea typeface="+mn-ea"/>
              <a:cs typeface="+mn-cs"/>
            </a:rPr>
            <a:t>* All Vital Signs Tracking Websites and spreadsheets © 2011-2026 Ray L. Winstead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Be aware that U.S. federal laws, as well as international laws, give copyright owners intellectual property rights. For example, if you own copyrighted work, no one else can use your work without your permission as long as you are alive, plus an additional 95 years. If you use copyrighted material or images owned by a legal copyright owner, you will have to pay him (me) civil damages. If you use someone else's copyrighted material and commercially profit from that use, you will have to pay monetary damages, plus any monetary gain, to the copyright owner (me - RLW) as restitution.</a:t>
          </a:r>
          <a:endParaRPr lang="en-US">
            <a:effectLst/>
          </a:endParaRP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absoluteAnchor>
    <xdr:pos x="0" y="0"/>
    <xdr:ext cx="8582025" cy="5838825"/>
    <xdr:graphicFrame macro="">
      <xdr:nvGraphicFramePr>
        <xdr:cNvPr id="2" name="Shape">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582025" cy="5838825"/>
    <xdr:graphicFrame macro="">
      <xdr:nvGraphicFramePr>
        <xdr:cNvPr id="2" name="Shape">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7167" cy="6286500"/>
    <xdr:graphicFrame macro="">
      <xdr:nvGraphicFramePr>
        <xdr:cNvPr id="2" name="Shape">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0.14746</cdr:x>
      <cdr:y>0.79891</cdr:y>
    </cdr:from>
    <cdr:to>
      <cdr:x>0.15801</cdr:x>
      <cdr:y>0.84109</cdr:y>
    </cdr:to>
    <cdr:sp macro="" textlink="">
      <cdr:nvSpPr>
        <cdr:cNvPr id="1041" name="Rectangle 17"/>
        <cdr:cNvSpPr>
          <a:spLocks xmlns:a="http://schemas.openxmlformats.org/drawingml/2006/main" noChangeArrowheads="1"/>
        </cdr:cNvSpPr>
      </cdr:nvSpPr>
      <cdr:spPr bwMode="auto">
        <a:xfrm xmlns:a="http://schemas.openxmlformats.org/drawingml/2006/main">
          <a:off x="1278146" y="5022363"/>
          <a:ext cx="91445" cy="265165"/>
        </a:xfrm>
        <a:prstGeom xmlns:a="http://schemas.openxmlformats.org/drawingml/2006/main" prst="rect">
          <a:avLst/>
        </a:prstGeom>
        <a:solidFill xmlns:a="http://schemas.openxmlformats.org/drawingml/2006/main">
          <a:srgbClr val="FF0000"/>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0.3071</cdr:x>
      <cdr:y>0.82195</cdr:y>
    </cdr:from>
    <cdr:to>
      <cdr:x>0.31869</cdr:x>
      <cdr:y>0.83795</cdr:y>
    </cdr:to>
    <cdr:sp macro="" textlink="">
      <cdr:nvSpPr>
        <cdr:cNvPr id="1042" name="Oval 18"/>
        <cdr:cNvSpPr>
          <a:spLocks xmlns:a="http://schemas.openxmlformats.org/drawingml/2006/main" noChangeAspect="1" noChangeArrowheads="1"/>
        </cdr:cNvSpPr>
      </cdr:nvSpPr>
      <cdr:spPr bwMode="auto">
        <a:xfrm xmlns:a="http://schemas.openxmlformats.org/drawingml/2006/main">
          <a:off x="2661864" y="5167164"/>
          <a:ext cx="100426" cy="100584"/>
        </a:xfrm>
        <a:prstGeom xmlns:a="http://schemas.openxmlformats.org/drawingml/2006/main" prst="ellipse">
          <a:avLst/>
        </a:prstGeom>
        <a:solidFill xmlns:a="http://schemas.openxmlformats.org/drawingml/2006/main">
          <a:srgbClr val="FFFF00"/>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0.71703</cdr:x>
      <cdr:y>0.8569</cdr:y>
    </cdr:from>
    <cdr:to>
      <cdr:x>0.91209</cdr:x>
      <cdr:y>0.89499</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15028" y="5386916"/>
          <a:ext cx="1690722" cy="239463"/>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0.08379</cdr:x>
      <cdr:y>0.8447</cdr:y>
    </cdr:from>
    <cdr:to>
      <cdr:x>0.22115</cdr:x>
      <cdr:y>0.87879</cdr:y>
    </cdr:to>
    <cdr:sp macro="" textlink="">
      <cdr:nvSpPr>
        <cdr:cNvPr id="8" name="TextBox 7"/>
        <cdr:cNvSpPr txBox="1"/>
      </cdr:nvSpPr>
      <cdr:spPr>
        <a:xfrm xmlns:a="http://schemas.openxmlformats.org/drawingml/2006/main">
          <a:off x="726283" y="5310189"/>
          <a:ext cx="1190624" cy="21431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baseline="0">
              <a:latin typeface="Verdana" pitchFamily="34" charset="0"/>
              <a:ea typeface="+mn-ea"/>
              <a:cs typeface="+mn-cs"/>
            </a:rPr>
            <a:t>Blood  Pressure                    </a:t>
          </a:r>
          <a:endParaRPr lang="en-US" sz="1000" baseline="0">
            <a:latin typeface="Verdana" pitchFamily="34" charset="0"/>
          </a:endParaRPr>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0.25962</cdr:x>
      <cdr:y>0.8447</cdr:y>
    </cdr:from>
    <cdr:to>
      <cdr:x>0.37912</cdr:x>
      <cdr:y>0.88447</cdr:y>
    </cdr:to>
    <cdr:sp macro="" textlink="">
      <cdr:nvSpPr>
        <cdr:cNvPr id="10" name="TextBox 9"/>
        <cdr:cNvSpPr txBox="1"/>
      </cdr:nvSpPr>
      <cdr:spPr>
        <a:xfrm xmlns:a="http://schemas.openxmlformats.org/drawingml/2006/main">
          <a:off x="2250281" y="5310188"/>
          <a:ext cx="1035844"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Rate</a:t>
          </a:r>
          <a:endParaRPr lang="en-US" sz="1000">
            <a:latin typeface="Verdana" pitchFamily="34" charset="0"/>
          </a:endParaRPr>
        </a:p>
      </cdr:txBody>
    </cdr:sp>
  </cdr:relSizeAnchor>
  <cdr:relSizeAnchor xmlns:cdr="http://schemas.openxmlformats.org/drawingml/2006/chartDrawing">
    <cdr:from>
      <cdr:x>0.42308</cdr:x>
      <cdr:y>0.8447</cdr:y>
    </cdr:from>
    <cdr:to>
      <cdr:x>0.55769</cdr:x>
      <cdr:y>0.88447</cdr:y>
    </cdr:to>
    <cdr:sp macro="" textlink="">
      <cdr:nvSpPr>
        <cdr:cNvPr id="11" name="TextBox 10"/>
        <cdr:cNvSpPr txBox="1"/>
      </cdr:nvSpPr>
      <cdr:spPr>
        <a:xfrm xmlns:a="http://schemas.openxmlformats.org/drawingml/2006/main">
          <a:off x="3667127" y="5310188"/>
          <a:ext cx="1166810"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Pressure</a:t>
          </a:r>
          <a:endParaRPr lang="en-US" sz="1000">
            <a:latin typeface="Verdana" pitchFamily="34" charset="0"/>
          </a:endParaRPr>
        </a:p>
      </cdr:txBody>
    </cdr:sp>
  </cdr:relSizeAnchor>
  <cdr:relSizeAnchor xmlns:cdr="http://schemas.openxmlformats.org/drawingml/2006/chartDrawing">
    <cdr:from>
      <cdr:x>0.47665</cdr:x>
      <cdr:y>0.82197</cdr:y>
    </cdr:from>
    <cdr:to>
      <cdr:x>0.4872</cdr:x>
      <cdr:y>0.83652</cdr:y>
    </cdr:to>
    <cdr:sp macro="" textlink="">
      <cdr:nvSpPr>
        <cdr:cNvPr id="12" name="Rectangle 11"/>
        <cdr:cNvSpPr>
          <a:spLocks xmlns:a="http://schemas.openxmlformats.org/drawingml/2006/main"/>
        </cdr:cNvSpPr>
      </cdr:nvSpPr>
      <cdr:spPr>
        <a:xfrm xmlns:a="http://schemas.openxmlformats.org/drawingml/2006/main">
          <a:off x="4131469" y="5167312"/>
          <a:ext cx="91440" cy="91440"/>
        </a:xfrm>
        <a:prstGeom xmlns:a="http://schemas.openxmlformats.org/drawingml/2006/main" prst="rect">
          <a:avLst/>
        </a:prstGeom>
        <a:solidFill xmlns:a="http://schemas.openxmlformats.org/drawingml/2006/main">
          <a:srgbClr val="00B050"/>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0.11126</cdr:x>
      <cdr:y>0.94508</cdr:y>
    </cdr:from>
    <cdr:to>
      <cdr:x>0.13236</cdr:x>
      <cdr:y>0.96592</cdr:y>
    </cdr:to>
    <cdr:sp macro="" textlink="">
      <cdr:nvSpPr>
        <cdr:cNvPr id="15" name="Heart 14"/>
        <cdr:cNvSpPr/>
      </cdr:nvSpPr>
      <cdr:spPr>
        <a:xfrm xmlns:a="http://schemas.openxmlformats.org/drawingml/2006/main">
          <a:off x="964406" y="5941218"/>
          <a:ext cx="182880" cy="131011"/>
        </a:xfrm>
        <a:prstGeom xmlns:a="http://schemas.openxmlformats.org/drawingml/2006/main" prst="heart">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0.22802</cdr:x>
      <cdr:y>0.94886</cdr:y>
    </cdr:from>
    <cdr:to>
      <cdr:x>0.24313</cdr:x>
      <cdr:y>0.96969</cdr:y>
    </cdr:to>
    <cdr:sp macro="" textlink="">
      <cdr:nvSpPr>
        <cdr:cNvPr id="17" name="Isosceles Triangle 16"/>
        <cdr:cNvSpPr/>
      </cdr:nvSpPr>
      <cdr:spPr>
        <a:xfrm xmlns:a="http://schemas.openxmlformats.org/drawingml/2006/main">
          <a:off x="1976436" y="5965030"/>
          <a:ext cx="130970" cy="130948"/>
        </a:xfrm>
        <a:prstGeom xmlns:a="http://schemas.openxmlformats.org/drawingml/2006/main" prst="triangle">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0.33242</cdr:x>
      <cdr:y>0.94318</cdr:y>
    </cdr:from>
    <cdr:to>
      <cdr:x>0.35714</cdr:x>
      <cdr:y>0.97348</cdr:y>
    </cdr:to>
    <cdr:sp macro="" textlink="">
      <cdr:nvSpPr>
        <cdr:cNvPr id="18" name="Plus 17"/>
        <cdr:cNvSpPr/>
      </cdr:nvSpPr>
      <cdr:spPr>
        <a:xfrm xmlns:a="http://schemas.openxmlformats.org/drawingml/2006/main">
          <a:off x="2881313" y="5929312"/>
          <a:ext cx="214267" cy="190481"/>
        </a:xfrm>
        <a:prstGeom xmlns:a="http://schemas.openxmlformats.org/drawingml/2006/main" prst="mathPlus">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0.44918</cdr:x>
      <cdr:y>0.94697</cdr:y>
    </cdr:from>
    <cdr:to>
      <cdr:x>0.46841</cdr:x>
      <cdr:y>0.96969</cdr:y>
    </cdr:to>
    <cdr:sp macro="" textlink="">
      <cdr:nvSpPr>
        <cdr:cNvPr id="28" name="Flowchart: Or 27"/>
        <cdr:cNvSpPr/>
      </cdr:nvSpPr>
      <cdr:spPr>
        <a:xfrm xmlns:a="http://schemas.openxmlformats.org/drawingml/2006/main">
          <a:off x="3893345" y="5953125"/>
          <a:ext cx="166681" cy="142829"/>
        </a:xfrm>
        <a:prstGeom xmlns:a="http://schemas.openxmlformats.org/drawingml/2006/main" prst="flowChartOr">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0.56181</cdr:x>
      <cdr:y>0.94318</cdr:y>
    </cdr:from>
    <cdr:to>
      <cdr:x>0.58516</cdr:x>
      <cdr:y>0.9697</cdr:y>
    </cdr:to>
    <cdr:sp macro="" textlink="">
      <cdr:nvSpPr>
        <cdr:cNvPr id="29" name="5-Point Star 28"/>
        <cdr:cNvSpPr/>
      </cdr:nvSpPr>
      <cdr:spPr>
        <a:xfrm xmlns:a="http://schemas.openxmlformats.org/drawingml/2006/main">
          <a:off x="4869656" y="5929314"/>
          <a:ext cx="202392" cy="166718"/>
        </a:xfrm>
        <a:prstGeom xmlns:a="http://schemas.openxmlformats.org/drawingml/2006/main" prst="star5">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0.66896</cdr:x>
      <cdr:y>0.93939</cdr:y>
    </cdr:from>
    <cdr:to>
      <cdr:x>0.69369</cdr:x>
      <cdr:y>0.97348</cdr:y>
    </cdr:to>
    <cdr:sp macro="" textlink="">
      <cdr:nvSpPr>
        <cdr:cNvPr id="30" name="Multiply 29"/>
        <cdr:cNvSpPr/>
      </cdr:nvSpPr>
      <cdr:spPr>
        <a:xfrm xmlns:a="http://schemas.openxmlformats.org/drawingml/2006/main">
          <a:off x="5798344" y="5905501"/>
          <a:ext cx="214354" cy="214307"/>
        </a:xfrm>
        <a:prstGeom xmlns:a="http://schemas.openxmlformats.org/drawingml/2006/main" prst="mathMultiply">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0.78571</cdr:x>
      <cdr:y>0.94508</cdr:y>
    </cdr:from>
    <cdr:to>
      <cdr:x>0.81043</cdr:x>
      <cdr:y>0.9697</cdr:y>
    </cdr:to>
    <cdr:sp macro="" textlink="">
      <cdr:nvSpPr>
        <cdr:cNvPr id="32" name="Flowchart: Magnetic Disk 31"/>
        <cdr:cNvSpPr/>
      </cdr:nvSpPr>
      <cdr:spPr>
        <a:xfrm xmlns:a="http://schemas.openxmlformats.org/drawingml/2006/main">
          <a:off x="6810376" y="5941219"/>
          <a:ext cx="214267" cy="154774"/>
        </a:xfrm>
        <a:prstGeom xmlns:a="http://schemas.openxmlformats.org/drawingml/2006/main" prst="flowChartMagneticDisk">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0.89423</cdr:x>
      <cdr:y>0.94886</cdr:y>
    </cdr:from>
    <cdr:to>
      <cdr:x>0.90797</cdr:x>
      <cdr:y>0.97349</cdr:y>
    </cdr:to>
    <cdr:sp macro="" textlink="">
      <cdr:nvSpPr>
        <cdr:cNvPr id="34" name="Flowchart: Merge 33"/>
        <cdr:cNvSpPr/>
      </cdr:nvSpPr>
      <cdr:spPr>
        <a:xfrm xmlns:a="http://schemas.openxmlformats.org/drawingml/2006/main">
          <a:off x="7750968" y="5965031"/>
          <a:ext cx="119095" cy="154837"/>
        </a:xfrm>
        <a:prstGeom xmlns:a="http://schemas.openxmlformats.org/drawingml/2006/main" prst="flowChartMerge">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0.06868</cdr:x>
      <cdr:y>0.96212</cdr:y>
    </cdr:from>
    <cdr:to>
      <cdr:x>0.17994</cdr:x>
      <cdr:y>0.99811</cdr:y>
    </cdr:to>
    <cdr:sp macro="" textlink="">
      <cdr:nvSpPr>
        <cdr:cNvPr id="35" name="TextBox 34"/>
        <cdr:cNvSpPr txBox="1"/>
      </cdr:nvSpPr>
      <cdr:spPr>
        <a:xfrm xmlns:a="http://schemas.openxmlformats.org/drawingml/2006/main">
          <a:off x="595312" y="6048375"/>
          <a:ext cx="964406"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eaLnBrk="1" fontAlgn="auto" latinLnBrk="0" hangingPunct="1"/>
          <a:r>
            <a:rPr lang="en-US" sz="1100">
              <a:latin typeface="+mn-lt"/>
              <a:ea typeface="+mn-ea"/>
              <a:cs typeface="+mn-cs"/>
            </a:rPr>
            <a:t>Med/activ  1</a:t>
          </a:r>
          <a:endParaRPr lang="en-US"/>
        </a:p>
      </cdr:txBody>
    </cdr:sp>
  </cdr:relSizeAnchor>
  <cdr:relSizeAnchor xmlns:cdr="http://schemas.openxmlformats.org/drawingml/2006/chartDrawing">
    <cdr:from>
      <cdr:x>0.18544</cdr:x>
      <cdr:y>0.96402</cdr:y>
    </cdr:from>
    <cdr:to>
      <cdr:x>0.29945</cdr:x>
      <cdr:y>0.99621</cdr:y>
    </cdr:to>
    <cdr:sp macro="" textlink="">
      <cdr:nvSpPr>
        <cdr:cNvPr id="36" name="TextBox 35"/>
        <cdr:cNvSpPr txBox="1"/>
      </cdr:nvSpPr>
      <cdr:spPr>
        <a:xfrm xmlns:a="http://schemas.openxmlformats.org/drawingml/2006/main">
          <a:off x="1607346" y="6060283"/>
          <a:ext cx="988218" cy="202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2</a:t>
          </a:r>
          <a:endParaRPr lang="en-US"/>
        </a:p>
        <a:p xmlns:a="http://schemas.openxmlformats.org/drawingml/2006/main">
          <a:endParaRPr lang="en-US" sz="1100"/>
        </a:p>
      </cdr:txBody>
    </cdr:sp>
  </cdr:relSizeAnchor>
  <cdr:relSizeAnchor xmlns:cdr="http://schemas.openxmlformats.org/drawingml/2006/chartDrawing">
    <cdr:from>
      <cdr:x>0.29396</cdr:x>
      <cdr:y>0.96402</cdr:y>
    </cdr:from>
    <cdr:to>
      <cdr:x>0.40934</cdr:x>
      <cdr:y>0.99811</cdr:y>
    </cdr:to>
    <cdr:sp macro="" textlink="">
      <cdr:nvSpPr>
        <cdr:cNvPr id="37" name="TextBox 36"/>
        <cdr:cNvSpPr txBox="1"/>
      </cdr:nvSpPr>
      <cdr:spPr>
        <a:xfrm xmlns:a="http://schemas.openxmlformats.org/drawingml/2006/main">
          <a:off x="2547938" y="6060283"/>
          <a:ext cx="1000125"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3</a:t>
          </a:r>
          <a:endParaRPr lang="en-US"/>
        </a:p>
        <a:p xmlns:a="http://schemas.openxmlformats.org/drawingml/2006/main">
          <a:endParaRPr lang="en-US" sz="1100"/>
        </a:p>
      </cdr:txBody>
    </cdr:sp>
  </cdr:relSizeAnchor>
  <cdr:relSizeAnchor xmlns:cdr="http://schemas.openxmlformats.org/drawingml/2006/chartDrawing">
    <cdr:from>
      <cdr:x>0.40659</cdr:x>
      <cdr:y>0.96212</cdr:y>
    </cdr:from>
    <cdr:to>
      <cdr:x>0.51786</cdr:x>
      <cdr:y>0.99621</cdr:y>
    </cdr:to>
    <cdr:sp macro="" textlink="">
      <cdr:nvSpPr>
        <cdr:cNvPr id="38" name="TextBox 37"/>
        <cdr:cNvSpPr txBox="1"/>
      </cdr:nvSpPr>
      <cdr:spPr>
        <a:xfrm xmlns:a="http://schemas.openxmlformats.org/drawingml/2006/main">
          <a:off x="3524251" y="6048376"/>
          <a:ext cx="964406"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4</a:t>
          </a:r>
          <a:endParaRPr lang="en-US"/>
        </a:p>
        <a:p xmlns:a="http://schemas.openxmlformats.org/drawingml/2006/main">
          <a:endParaRPr lang="en-US" sz="1100"/>
        </a:p>
      </cdr:txBody>
    </cdr:sp>
  </cdr:relSizeAnchor>
  <cdr:relSizeAnchor xmlns:cdr="http://schemas.openxmlformats.org/drawingml/2006/chartDrawing">
    <cdr:from>
      <cdr:x>0.51923</cdr:x>
      <cdr:y>0.96212</cdr:y>
    </cdr:from>
    <cdr:to>
      <cdr:x>0.62775</cdr:x>
      <cdr:y>0.99621</cdr:y>
    </cdr:to>
    <cdr:sp macro="" textlink="">
      <cdr:nvSpPr>
        <cdr:cNvPr id="39" name="TextBox 38"/>
        <cdr:cNvSpPr txBox="1"/>
      </cdr:nvSpPr>
      <cdr:spPr>
        <a:xfrm xmlns:a="http://schemas.openxmlformats.org/drawingml/2006/main">
          <a:off x="4500561" y="6048376"/>
          <a:ext cx="940594"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5</a:t>
          </a:r>
          <a:endParaRPr lang="en-US"/>
        </a:p>
        <a:p xmlns:a="http://schemas.openxmlformats.org/drawingml/2006/main">
          <a:endParaRPr lang="en-US" sz="1100"/>
        </a:p>
      </cdr:txBody>
    </cdr:sp>
  </cdr:relSizeAnchor>
  <cdr:relSizeAnchor xmlns:cdr="http://schemas.openxmlformats.org/drawingml/2006/chartDrawing">
    <cdr:from>
      <cdr:x>0.63049</cdr:x>
      <cdr:y>0.96212</cdr:y>
    </cdr:from>
    <cdr:to>
      <cdr:x>0.74451</cdr:x>
      <cdr:y>1</cdr:y>
    </cdr:to>
    <cdr:sp macro="" textlink="">
      <cdr:nvSpPr>
        <cdr:cNvPr id="40" name="TextBox 39"/>
        <cdr:cNvSpPr txBox="1"/>
      </cdr:nvSpPr>
      <cdr:spPr>
        <a:xfrm xmlns:a="http://schemas.openxmlformats.org/drawingml/2006/main">
          <a:off x="5464967" y="6048375"/>
          <a:ext cx="988219"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6</a:t>
          </a:r>
          <a:endParaRPr lang="en-US"/>
        </a:p>
        <a:p xmlns:a="http://schemas.openxmlformats.org/drawingml/2006/main">
          <a:endParaRPr lang="en-US" sz="1100"/>
        </a:p>
      </cdr:txBody>
    </cdr:sp>
  </cdr:relSizeAnchor>
  <cdr:relSizeAnchor xmlns:cdr="http://schemas.openxmlformats.org/drawingml/2006/chartDrawing">
    <cdr:from>
      <cdr:x>0.74588</cdr:x>
      <cdr:y>0.96212</cdr:y>
    </cdr:from>
    <cdr:to>
      <cdr:x>0.85027</cdr:x>
      <cdr:y>0.99432</cdr:y>
    </cdr:to>
    <cdr:sp macro="" textlink="">
      <cdr:nvSpPr>
        <cdr:cNvPr id="41" name="TextBox 40"/>
        <cdr:cNvSpPr txBox="1"/>
      </cdr:nvSpPr>
      <cdr:spPr>
        <a:xfrm xmlns:a="http://schemas.openxmlformats.org/drawingml/2006/main">
          <a:off x="6465093" y="6048375"/>
          <a:ext cx="904875" cy="202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7</a:t>
          </a:r>
          <a:endParaRPr lang="en-US"/>
        </a:p>
        <a:p xmlns:a="http://schemas.openxmlformats.org/drawingml/2006/main">
          <a:endParaRPr lang="en-US" sz="1100"/>
        </a:p>
      </cdr:txBody>
    </cdr:sp>
  </cdr:relSizeAnchor>
  <cdr:relSizeAnchor xmlns:cdr="http://schemas.openxmlformats.org/drawingml/2006/chartDrawing">
    <cdr:from>
      <cdr:x>0.85027</cdr:x>
      <cdr:y>0.96212</cdr:y>
    </cdr:from>
    <cdr:to>
      <cdr:x>0.95467</cdr:x>
      <cdr:y>0.99811</cdr:y>
    </cdr:to>
    <cdr:sp macro="" textlink="">
      <cdr:nvSpPr>
        <cdr:cNvPr id="42" name="TextBox 41"/>
        <cdr:cNvSpPr txBox="1"/>
      </cdr:nvSpPr>
      <cdr:spPr>
        <a:xfrm xmlns:a="http://schemas.openxmlformats.org/drawingml/2006/main">
          <a:off x="7369969" y="6048376"/>
          <a:ext cx="904874"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8</a:t>
          </a:r>
          <a:endParaRPr lang="en-US"/>
        </a:p>
        <a:p xmlns:a="http://schemas.openxmlformats.org/drawingml/2006/main">
          <a:endParaRPr lang="en-US"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8657167" cy="6286500"/>
    <xdr:graphicFrame macro="">
      <xdr:nvGraphicFramePr>
        <xdr:cNvPr id="2" name="Shape">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0.14746</cdr:x>
      <cdr:y>0.8006</cdr:y>
    </cdr:from>
    <cdr:to>
      <cdr:x>0.15801</cdr:x>
      <cdr:y>0.84278</cdr:y>
    </cdr:to>
    <cdr:sp macro="" textlink="">
      <cdr:nvSpPr>
        <cdr:cNvPr id="1041" name="Rectangle 17"/>
        <cdr:cNvSpPr>
          <a:spLocks xmlns:a="http://schemas.openxmlformats.org/drawingml/2006/main" noChangeArrowheads="1"/>
        </cdr:cNvSpPr>
      </cdr:nvSpPr>
      <cdr:spPr bwMode="auto">
        <a:xfrm xmlns:a="http://schemas.openxmlformats.org/drawingml/2006/main">
          <a:off x="1278146" y="5032946"/>
          <a:ext cx="91445" cy="265165"/>
        </a:xfrm>
        <a:prstGeom xmlns:a="http://schemas.openxmlformats.org/drawingml/2006/main" prst="rect">
          <a:avLst/>
        </a:prstGeom>
        <a:solidFill xmlns:a="http://schemas.openxmlformats.org/drawingml/2006/main">
          <a:schemeClr val="tx1"/>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0.3071</cdr:x>
      <cdr:y>0.82195</cdr:y>
    </cdr:from>
    <cdr:to>
      <cdr:x>0.31869</cdr:x>
      <cdr:y>0.83795</cdr:y>
    </cdr:to>
    <cdr:sp macro="" textlink="">
      <cdr:nvSpPr>
        <cdr:cNvPr id="1042" name="Oval 18"/>
        <cdr:cNvSpPr>
          <a:spLocks xmlns:a="http://schemas.openxmlformats.org/drawingml/2006/main" noChangeAspect="1" noChangeArrowheads="1"/>
        </cdr:cNvSpPr>
      </cdr:nvSpPr>
      <cdr:spPr bwMode="auto">
        <a:xfrm xmlns:a="http://schemas.openxmlformats.org/drawingml/2006/main">
          <a:off x="2661864" y="5167164"/>
          <a:ext cx="100426" cy="100584"/>
        </a:xfrm>
        <a:prstGeom xmlns:a="http://schemas.openxmlformats.org/drawingml/2006/main" prst="ellipse">
          <a:avLst/>
        </a:prstGeom>
        <a:solidFill xmlns:a="http://schemas.openxmlformats.org/drawingml/2006/main">
          <a:schemeClr val="bg1"/>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0.71947</cdr:x>
      <cdr:y>0.85859</cdr:y>
    </cdr:from>
    <cdr:to>
      <cdr:x>0.91453</cdr:x>
      <cdr:y>0.89499</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36194" y="5397500"/>
          <a:ext cx="1690722" cy="228879"/>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0.08379</cdr:x>
      <cdr:y>0.8447</cdr:y>
    </cdr:from>
    <cdr:to>
      <cdr:x>0.22115</cdr:x>
      <cdr:y>0.87879</cdr:y>
    </cdr:to>
    <cdr:sp macro="" textlink="">
      <cdr:nvSpPr>
        <cdr:cNvPr id="8" name="TextBox 7"/>
        <cdr:cNvSpPr txBox="1"/>
      </cdr:nvSpPr>
      <cdr:spPr>
        <a:xfrm xmlns:a="http://schemas.openxmlformats.org/drawingml/2006/main">
          <a:off x="726283" y="5310189"/>
          <a:ext cx="1190624" cy="21431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baseline="0">
              <a:latin typeface="Verdana" pitchFamily="34" charset="0"/>
              <a:ea typeface="+mn-ea"/>
              <a:cs typeface="+mn-cs"/>
            </a:rPr>
            <a:t>Blood  Pressure                    </a:t>
          </a:r>
          <a:endParaRPr lang="en-US" sz="1000" baseline="0">
            <a:latin typeface="Verdana" pitchFamily="34" charset="0"/>
          </a:endParaRPr>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0.25962</cdr:x>
      <cdr:y>0.8447</cdr:y>
    </cdr:from>
    <cdr:to>
      <cdr:x>0.37912</cdr:x>
      <cdr:y>0.88447</cdr:y>
    </cdr:to>
    <cdr:sp macro="" textlink="">
      <cdr:nvSpPr>
        <cdr:cNvPr id="10" name="TextBox 9"/>
        <cdr:cNvSpPr txBox="1"/>
      </cdr:nvSpPr>
      <cdr:spPr>
        <a:xfrm xmlns:a="http://schemas.openxmlformats.org/drawingml/2006/main">
          <a:off x="2250281" y="5310188"/>
          <a:ext cx="1035844"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Rate</a:t>
          </a:r>
          <a:endParaRPr lang="en-US" sz="1000">
            <a:latin typeface="Verdana" pitchFamily="34" charset="0"/>
          </a:endParaRPr>
        </a:p>
      </cdr:txBody>
    </cdr:sp>
  </cdr:relSizeAnchor>
  <cdr:relSizeAnchor xmlns:cdr="http://schemas.openxmlformats.org/drawingml/2006/chartDrawing">
    <cdr:from>
      <cdr:x>0.42308</cdr:x>
      <cdr:y>0.8447</cdr:y>
    </cdr:from>
    <cdr:to>
      <cdr:x>0.55769</cdr:x>
      <cdr:y>0.88447</cdr:y>
    </cdr:to>
    <cdr:sp macro="" textlink="">
      <cdr:nvSpPr>
        <cdr:cNvPr id="11" name="TextBox 10"/>
        <cdr:cNvSpPr txBox="1"/>
      </cdr:nvSpPr>
      <cdr:spPr>
        <a:xfrm xmlns:a="http://schemas.openxmlformats.org/drawingml/2006/main">
          <a:off x="3667127" y="5310188"/>
          <a:ext cx="1166810"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Pressure</a:t>
          </a:r>
          <a:endParaRPr lang="en-US" sz="1000">
            <a:latin typeface="Verdana" pitchFamily="34" charset="0"/>
          </a:endParaRPr>
        </a:p>
      </cdr:txBody>
    </cdr:sp>
  </cdr:relSizeAnchor>
  <cdr:relSizeAnchor xmlns:cdr="http://schemas.openxmlformats.org/drawingml/2006/chartDrawing">
    <cdr:from>
      <cdr:x>0.47665</cdr:x>
      <cdr:y>0.82197</cdr:y>
    </cdr:from>
    <cdr:to>
      <cdr:x>0.4872</cdr:x>
      <cdr:y>0.83652</cdr:y>
    </cdr:to>
    <cdr:sp macro="" textlink="">
      <cdr:nvSpPr>
        <cdr:cNvPr id="12" name="Rectangle 11"/>
        <cdr:cNvSpPr>
          <a:spLocks xmlns:a="http://schemas.openxmlformats.org/drawingml/2006/main"/>
        </cdr:cNvSpPr>
      </cdr:nvSpPr>
      <cdr:spPr>
        <a:xfrm xmlns:a="http://schemas.openxmlformats.org/drawingml/2006/main">
          <a:off x="4131469" y="5167312"/>
          <a:ext cx="91440" cy="91440"/>
        </a:xfrm>
        <a:prstGeom xmlns:a="http://schemas.openxmlformats.org/drawingml/2006/main" prst="rect">
          <a:avLst/>
        </a:prstGeom>
        <a:solidFill xmlns:a="http://schemas.openxmlformats.org/drawingml/2006/main">
          <a:schemeClr val="tx1"/>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0.11126</cdr:x>
      <cdr:y>0.94508</cdr:y>
    </cdr:from>
    <cdr:to>
      <cdr:x>0.13236</cdr:x>
      <cdr:y>0.96592</cdr:y>
    </cdr:to>
    <cdr:sp macro="" textlink="">
      <cdr:nvSpPr>
        <cdr:cNvPr id="15" name="Heart 14"/>
        <cdr:cNvSpPr/>
      </cdr:nvSpPr>
      <cdr:spPr>
        <a:xfrm xmlns:a="http://schemas.openxmlformats.org/drawingml/2006/main">
          <a:off x="964406" y="5941218"/>
          <a:ext cx="182880" cy="131011"/>
        </a:xfrm>
        <a:prstGeom xmlns:a="http://schemas.openxmlformats.org/drawingml/2006/main" prst="heart">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0.22802</cdr:x>
      <cdr:y>0.94886</cdr:y>
    </cdr:from>
    <cdr:to>
      <cdr:x>0.24313</cdr:x>
      <cdr:y>0.96969</cdr:y>
    </cdr:to>
    <cdr:sp macro="" textlink="">
      <cdr:nvSpPr>
        <cdr:cNvPr id="17" name="Isosceles Triangle 16"/>
        <cdr:cNvSpPr/>
      </cdr:nvSpPr>
      <cdr:spPr>
        <a:xfrm xmlns:a="http://schemas.openxmlformats.org/drawingml/2006/main">
          <a:off x="1976436" y="5965030"/>
          <a:ext cx="130970" cy="130948"/>
        </a:xfrm>
        <a:prstGeom xmlns:a="http://schemas.openxmlformats.org/drawingml/2006/main" prst="triangle">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0.33242</cdr:x>
      <cdr:y>0.94318</cdr:y>
    </cdr:from>
    <cdr:to>
      <cdr:x>0.35714</cdr:x>
      <cdr:y>0.97348</cdr:y>
    </cdr:to>
    <cdr:sp macro="" textlink="">
      <cdr:nvSpPr>
        <cdr:cNvPr id="18" name="Plus 17"/>
        <cdr:cNvSpPr/>
      </cdr:nvSpPr>
      <cdr:spPr>
        <a:xfrm xmlns:a="http://schemas.openxmlformats.org/drawingml/2006/main">
          <a:off x="2881313" y="5929312"/>
          <a:ext cx="214267" cy="190481"/>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0.44918</cdr:x>
      <cdr:y>0.94697</cdr:y>
    </cdr:from>
    <cdr:to>
      <cdr:x>0.46841</cdr:x>
      <cdr:y>0.96969</cdr:y>
    </cdr:to>
    <cdr:sp macro="" textlink="">
      <cdr:nvSpPr>
        <cdr:cNvPr id="28" name="Flowchart: Or 27"/>
        <cdr:cNvSpPr/>
      </cdr:nvSpPr>
      <cdr:spPr>
        <a:xfrm xmlns:a="http://schemas.openxmlformats.org/drawingml/2006/main">
          <a:off x="3893345" y="5953125"/>
          <a:ext cx="166681" cy="142829"/>
        </a:xfrm>
        <a:prstGeom xmlns:a="http://schemas.openxmlformats.org/drawingml/2006/main" prst="flowChartOr">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0.56181</cdr:x>
      <cdr:y>0.94318</cdr:y>
    </cdr:from>
    <cdr:to>
      <cdr:x>0.58516</cdr:x>
      <cdr:y>0.9697</cdr:y>
    </cdr:to>
    <cdr:sp macro="" textlink="">
      <cdr:nvSpPr>
        <cdr:cNvPr id="29" name="5-Point Star 28"/>
        <cdr:cNvSpPr/>
      </cdr:nvSpPr>
      <cdr:spPr>
        <a:xfrm xmlns:a="http://schemas.openxmlformats.org/drawingml/2006/main">
          <a:off x="4869656" y="5929314"/>
          <a:ext cx="202392" cy="166718"/>
        </a:xfrm>
        <a:prstGeom xmlns:a="http://schemas.openxmlformats.org/drawingml/2006/main" prst="star5">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0.66896</cdr:x>
      <cdr:y>0.93939</cdr:y>
    </cdr:from>
    <cdr:to>
      <cdr:x>0.69369</cdr:x>
      <cdr:y>0.97348</cdr:y>
    </cdr:to>
    <cdr:sp macro="" textlink="">
      <cdr:nvSpPr>
        <cdr:cNvPr id="30" name="Multiply 29"/>
        <cdr:cNvSpPr/>
      </cdr:nvSpPr>
      <cdr:spPr>
        <a:xfrm xmlns:a="http://schemas.openxmlformats.org/drawingml/2006/main">
          <a:off x="5798344" y="5905501"/>
          <a:ext cx="214354" cy="214307"/>
        </a:xfrm>
        <a:prstGeom xmlns:a="http://schemas.openxmlformats.org/drawingml/2006/main" prst="mathMultiply">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0.78571</cdr:x>
      <cdr:y>0.94508</cdr:y>
    </cdr:from>
    <cdr:to>
      <cdr:x>0.81043</cdr:x>
      <cdr:y>0.9697</cdr:y>
    </cdr:to>
    <cdr:sp macro="" textlink="">
      <cdr:nvSpPr>
        <cdr:cNvPr id="32" name="Flowchart: Magnetic Disk 31"/>
        <cdr:cNvSpPr/>
      </cdr:nvSpPr>
      <cdr:spPr>
        <a:xfrm xmlns:a="http://schemas.openxmlformats.org/drawingml/2006/main">
          <a:off x="6810376" y="5941219"/>
          <a:ext cx="214267" cy="154774"/>
        </a:xfrm>
        <a:prstGeom xmlns:a="http://schemas.openxmlformats.org/drawingml/2006/main" prst="flowChartMagneticDisk">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0.89423</cdr:x>
      <cdr:y>0.94886</cdr:y>
    </cdr:from>
    <cdr:to>
      <cdr:x>0.90797</cdr:x>
      <cdr:y>0.97349</cdr:y>
    </cdr:to>
    <cdr:sp macro="" textlink="">
      <cdr:nvSpPr>
        <cdr:cNvPr id="34" name="Flowchart: Merge 33"/>
        <cdr:cNvSpPr/>
      </cdr:nvSpPr>
      <cdr:spPr>
        <a:xfrm xmlns:a="http://schemas.openxmlformats.org/drawingml/2006/main">
          <a:off x="7750968" y="5965031"/>
          <a:ext cx="119095" cy="154837"/>
        </a:xfrm>
        <a:prstGeom xmlns:a="http://schemas.openxmlformats.org/drawingml/2006/main" prst="flowChartMerge">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0.06868</cdr:x>
      <cdr:y>0.96212</cdr:y>
    </cdr:from>
    <cdr:to>
      <cdr:x>0.17994</cdr:x>
      <cdr:y>0.99811</cdr:y>
    </cdr:to>
    <cdr:sp macro="" textlink="">
      <cdr:nvSpPr>
        <cdr:cNvPr id="35" name="TextBox 34"/>
        <cdr:cNvSpPr txBox="1"/>
      </cdr:nvSpPr>
      <cdr:spPr>
        <a:xfrm xmlns:a="http://schemas.openxmlformats.org/drawingml/2006/main">
          <a:off x="595312" y="6048375"/>
          <a:ext cx="964406"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eaLnBrk="1" fontAlgn="auto" latinLnBrk="0" hangingPunct="1"/>
          <a:r>
            <a:rPr lang="en-US" sz="1100">
              <a:latin typeface="+mn-lt"/>
              <a:ea typeface="+mn-ea"/>
              <a:cs typeface="+mn-cs"/>
            </a:rPr>
            <a:t>Med/activ  1</a:t>
          </a:r>
          <a:endParaRPr lang="en-US"/>
        </a:p>
      </cdr:txBody>
    </cdr:sp>
  </cdr:relSizeAnchor>
  <cdr:relSizeAnchor xmlns:cdr="http://schemas.openxmlformats.org/drawingml/2006/chartDrawing">
    <cdr:from>
      <cdr:x>0.18544</cdr:x>
      <cdr:y>0.96402</cdr:y>
    </cdr:from>
    <cdr:to>
      <cdr:x>0.29945</cdr:x>
      <cdr:y>0.99621</cdr:y>
    </cdr:to>
    <cdr:sp macro="" textlink="">
      <cdr:nvSpPr>
        <cdr:cNvPr id="36" name="TextBox 35"/>
        <cdr:cNvSpPr txBox="1"/>
      </cdr:nvSpPr>
      <cdr:spPr>
        <a:xfrm xmlns:a="http://schemas.openxmlformats.org/drawingml/2006/main">
          <a:off x="1607346" y="6060283"/>
          <a:ext cx="988218" cy="202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2</a:t>
          </a:r>
          <a:endParaRPr lang="en-US"/>
        </a:p>
        <a:p xmlns:a="http://schemas.openxmlformats.org/drawingml/2006/main">
          <a:endParaRPr lang="en-US" sz="1100"/>
        </a:p>
      </cdr:txBody>
    </cdr:sp>
  </cdr:relSizeAnchor>
  <cdr:relSizeAnchor xmlns:cdr="http://schemas.openxmlformats.org/drawingml/2006/chartDrawing">
    <cdr:from>
      <cdr:x>0.29396</cdr:x>
      <cdr:y>0.96402</cdr:y>
    </cdr:from>
    <cdr:to>
      <cdr:x>0.40934</cdr:x>
      <cdr:y>0.99811</cdr:y>
    </cdr:to>
    <cdr:sp macro="" textlink="">
      <cdr:nvSpPr>
        <cdr:cNvPr id="37" name="TextBox 36"/>
        <cdr:cNvSpPr txBox="1"/>
      </cdr:nvSpPr>
      <cdr:spPr>
        <a:xfrm xmlns:a="http://schemas.openxmlformats.org/drawingml/2006/main">
          <a:off x="2547938" y="6060283"/>
          <a:ext cx="1000125"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3</a:t>
          </a:r>
          <a:endParaRPr lang="en-US"/>
        </a:p>
        <a:p xmlns:a="http://schemas.openxmlformats.org/drawingml/2006/main">
          <a:endParaRPr lang="en-US" sz="1100"/>
        </a:p>
      </cdr:txBody>
    </cdr:sp>
  </cdr:relSizeAnchor>
  <cdr:relSizeAnchor xmlns:cdr="http://schemas.openxmlformats.org/drawingml/2006/chartDrawing">
    <cdr:from>
      <cdr:x>0.40659</cdr:x>
      <cdr:y>0.96212</cdr:y>
    </cdr:from>
    <cdr:to>
      <cdr:x>0.51786</cdr:x>
      <cdr:y>0.99621</cdr:y>
    </cdr:to>
    <cdr:sp macro="" textlink="">
      <cdr:nvSpPr>
        <cdr:cNvPr id="38" name="TextBox 37"/>
        <cdr:cNvSpPr txBox="1"/>
      </cdr:nvSpPr>
      <cdr:spPr>
        <a:xfrm xmlns:a="http://schemas.openxmlformats.org/drawingml/2006/main">
          <a:off x="3524251" y="6048376"/>
          <a:ext cx="964406"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4</a:t>
          </a:r>
          <a:endParaRPr lang="en-US"/>
        </a:p>
        <a:p xmlns:a="http://schemas.openxmlformats.org/drawingml/2006/main">
          <a:endParaRPr lang="en-US" sz="1100"/>
        </a:p>
      </cdr:txBody>
    </cdr:sp>
  </cdr:relSizeAnchor>
  <cdr:relSizeAnchor xmlns:cdr="http://schemas.openxmlformats.org/drawingml/2006/chartDrawing">
    <cdr:from>
      <cdr:x>0.51923</cdr:x>
      <cdr:y>0.96212</cdr:y>
    </cdr:from>
    <cdr:to>
      <cdr:x>0.62775</cdr:x>
      <cdr:y>0.99621</cdr:y>
    </cdr:to>
    <cdr:sp macro="" textlink="">
      <cdr:nvSpPr>
        <cdr:cNvPr id="39" name="TextBox 38"/>
        <cdr:cNvSpPr txBox="1"/>
      </cdr:nvSpPr>
      <cdr:spPr>
        <a:xfrm xmlns:a="http://schemas.openxmlformats.org/drawingml/2006/main">
          <a:off x="4500561" y="6048376"/>
          <a:ext cx="940594"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5</a:t>
          </a:r>
          <a:endParaRPr lang="en-US"/>
        </a:p>
        <a:p xmlns:a="http://schemas.openxmlformats.org/drawingml/2006/main">
          <a:endParaRPr lang="en-US" sz="1100"/>
        </a:p>
      </cdr:txBody>
    </cdr:sp>
  </cdr:relSizeAnchor>
  <cdr:relSizeAnchor xmlns:cdr="http://schemas.openxmlformats.org/drawingml/2006/chartDrawing">
    <cdr:from>
      <cdr:x>0.63049</cdr:x>
      <cdr:y>0.96212</cdr:y>
    </cdr:from>
    <cdr:to>
      <cdr:x>0.74451</cdr:x>
      <cdr:y>1</cdr:y>
    </cdr:to>
    <cdr:sp macro="" textlink="">
      <cdr:nvSpPr>
        <cdr:cNvPr id="40" name="TextBox 39"/>
        <cdr:cNvSpPr txBox="1"/>
      </cdr:nvSpPr>
      <cdr:spPr>
        <a:xfrm xmlns:a="http://schemas.openxmlformats.org/drawingml/2006/main">
          <a:off x="5464967" y="6048375"/>
          <a:ext cx="988219"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6</a:t>
          </a:r>
          <a:endParaRPr lang="en-US"/>
        </a:p>
        <a:p xmlns:a="http://schemas.openxmlformats.org/drawingml/2006/main">
          <a:endParaRPr lang="en-US" sz="1100"/>
        </a:p>
      </cdr:txBody>
    </cdr:sp>
  </cdr:relSizeAnchor>
  <cdr:relSizeAnchor xmlns:cdr="http://schemas.openxmlformats.org/drawingml/2006/chartDrawing">
    <cdr:from>
      <cdr:x>0.74588</cdr:x>
      <cdr:y>0.96212</cdr:y>
    </cdr:from>
    <cdr:to>
      <cdr:x>0.85027</cdr:x>
      <cdr:y>0.99432</cdr:y>
    </cdr:to>
    <cdr:sp macro="" textlink="">
      <cdr:nvSpPr>
        <cdr:cNvPr id="41" name="TextBox 40"/>
        <cdr:cNvSpPr txBox="1"/>
      </cdr:nvSpPr>
      <cdr:spPr>
        <a:xfrm xmlns:a="http://schemas.openxmlformats.org/drawingml/2006/main">
          <a:off x="6465093" y="6048375"/>
          <a:ext cx="904875" cy="202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7</a:t>
          </a:r>
          <a:endParaRPr lang="en-US"/>
        </a:p>
        <a:p xmlns:a="http://schemas.openxmlformats.org/drawingml/2006/main">
          <a:endParaRPr lang="en-US" sz="1100"/>
        </a:p>
      </cdr:txBody>
    </cdr:sp>
  </cdr:relSizeAnchor>
  <cdr:relSizeAnchor xmlns:cdr="http://schemas.openxmlformats.org/drawingml/2006/chartDrawing">
    <cdr:from>
      <cdr:x>0.85027</cdr:x>
      <cdr:y>0.96212</cdr:y>
    </cdr:from>
    <cdr:to>
      <cdr:x>0.95467</cdr:x>
      <cdr:y>0.99811</cdr:y>
    </cdr:to>
    <cdr:sp macro="" textlink="">
      <cdr:nvSpPr>
        <cdr:cNvPr id="42" name="TextBox 41"/>
        <cdr:cNvSpPr txBox="1"/>
      </cdr:nvSpPr>
      <cdr:spPr>
        <a:xfrm xmlns:a="http://schemas.openxmlformats.org/drawingml/2006/main">
          <a:off x="7369969" y="6048376"/>
          <a:ext cx="904874"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8</a:t>
          </a:r>
          <a:endParaRPr lang="en-US"/>
        </a:p>
        <a:p xmlns:a="http://schemas.openxmlformats.org/drawingml/2006/main">
          <a:endParaRPr lang="en-US"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8667750" cy="6296025"/>
    <xdr:graphicFrame macro="">
      <xdr:nvGraphicFramePr>
        <xdr:cNvPr id="2" name="Shape">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0.14746</cdr:x>
      <cdr:y>0.79975</cdr:y>
    </cdr:from>
    <cdr:to>
      <cdr:x>0.15801</cdr:x>
      <cdr:y>0.84193</cdr:y>
    </cdr:to>
    <cdr:sp macro="" textlink="">
      <cdr:nvSpPr>
        <cdr:cNvPr id="1041" name="Rectangle 17"/>
        <cdr:cNvSpPr>
          <a:spLocks xmlns:a="http://schemas.openxmlformats.org/drawingml/2006/main" noChangeArrowheads="1"/>
        </cdr:cNvSpPr>
      </cdr:nvSpPr>
      <cdr:spPr bwMode="auto">
        <a:xfrm xmlns:a="http://schemas.openxmlformats.org/drawingml/2006/main">
          <a:off x="1278146" y="5027655"/>
          <a:ext cx="91445" cy="265165"/>
        </a:xfrm>
        <a:prstGeom xmlns:a="http://schemas.openxmlformats.org/drawingml/2006/main" prst="rect">
          <a:avLst/>
        </a:prstGeom>
        <a:solidFill xmlns:a="http://schemas.openxmlformats.org/drawingml/2006/main">
          <a:srgbClr val="FF0000"/>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0.3071</cdr:x>
      <cdr:y>0.82195</cdr:y>
    </cdr:from>
    <cdr:to>
      <cdr:x>0.31869</cdr:x>
      <cdr:y>0.83795</cdr:y>
    </cdr:to>
    <cdr:sp macro="" textlink="">
      <cdr:nvSpPr>
        <cdr:cNvPr id="1042" name="Oval 18"/>
        <cdr:cNvSpPr>
          <a:spLocks xmlns:a="http://schemas.openxmlformats.org/drawingml/2006/main" noChangeAspect="1" noChangeArrowheads="1"/>
        </cdr:cNvSpPr>
      </cdr:nvSpPr>
      <cdr:spPr bwMode="auto">
        <a:xfrm xmlns:a="http://schemas.openxmlformats.org/drawingml/2006/main">
          <a:off x="2661864" y="5167164"/>
          <a:ext cx="100426" cy="100584"/>
        </a:xfrm>
        <a:prstGeom xmlns:a="http://schemas.openxmlformats.org/drawingml/2006/main" prst="ellipse">
          <a:avLst/>
        </a:prstGeom>
        <a:solidFill xmlns:a="http://schemas.openxmlformats.org/drawingml/2006/main">
          <a:srgbClr val="FFFF00"/>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0.71825</cdr:x>
      <cdr:y>0.85415</cdr:y>
    </cdr:from>
    <cdr:to>
      <cdr:x>0.9655</cdr:x>
      <cdr:y>0.88826</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25611" y="5369623"/>
          <a:ext cx="2143102" cy="214408"/>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0.08379</cdr:x>
      <cdr:y>0.8447</cdr:y>
    </cdr:from>
    <cdr:to>
      <cdr:x>0.22115</cdr:x>
      <cdr:y>0.87879</cdr:y>
    </cdr:to>
    <cdr:sp macro="" textlink="">
      <cdr:nvSpPr>
        <cdr:cNvPr id="8" name="TextBox 7"/>
        <cdr:cNvSpPr txBox="1"/>
      </cdr:nvSpPr>
      <cdr:spPr>
        <a:xfrm xmlns:a="http://schemas.openxmlformats.org/drawingml/2006/main">
          <a:off x="726283" y="5310189"/>
          <a:ext cx="1190624" cy="21431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baseline="0">
              <a:latin typeface="Verdana" pitchFamily="34" charset="0"/>
              <a:ea typeface="+mn-ea"/>
              <a:cs typeface="+mn-cs"/>
            </a:rPr>
            <a:t>Blood  Pressure                    </a:t>
          </a:r>
          <a:endParaRPr lang="en-US" sz="1000" baseline="0">
            <a:latin typeface="Verdana" pitchFamily="34" charset="0"/>
          </a:endParaRPr>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0.25962</cdr:x>
      <cdr:y>0.8447</cdr:y>
    </cdr:from>
    <cdr:to>
      <cdr:x>0.37912</cdr:x>
      <cdr:y>0.88447</cdr:y>
    </cdr:to>
    <cdr:sp macro="" textlink="">
      <cdr:nvSpPr>
        <cdr:cNvPr id="10" name="TextBox 9"/>
        <cdr:cNvSpPr txBox="1"/>
      </cdr:nvSpPr>
      <cdr:spPr>
        <a:xfrm xmlns:a="http://schemas.openxmlformats.org/drawingml/2006/main">
          <a:off x="2250281" y="5310188"/>
          <a:ext cx="1035844"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Rate</a:t>
          </a:r>
          <a:endParaRPr lang="en-US" sz="1000">
            <a:latin typeface="Verdana" pitchFamily="34" charset="0"/>
          </a:endParaRPr>
        </a:p>
      </cdr:txBody>
    </cdr:sp>
  </cdr:relSizeAnchor>
  <cdr:relSizeAnchor xmlns:cdr="http://schemas.openxmlformats.org/drawingml/2006/chartDrawing">
    <cdr:from>
      <cdr:x>0.42308</cdr:x>
      <cdr:y>0.8447</cdr:y>
    </cdr:from>
    <cdr:to>
      <cdr:x>0.55769</cdr:x>
      <cdr:y>0.88447</cdr:y>
    </cdr:to>
    <cdr:sp macro="" textlink="">
      <cdr:nvSpPr>
        <cdr:cNvPr id="11" name="TextBox 10"/>
        <cdr:cNvSpPr txBox="1"/>
      </cdr:nvSpPr>
      <cdr:spPr>
        <a:xfrm xmlns:a="http://schemas.openxmlformats.org/drawingml/2006/main">
          <a:off x="3667127" y="5310188"/>
          <a:ext cx="1166810"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Pressure</a:t>
          </a:r>
          <a:endParaRPr lang="en-US" sz="1000">
            <a:latin typeface="Verdana" pitchFamily="34" charset="0"/>
          </a:endParaRPr>
        </a:p>
      </cdr:txBody>
    </cdr:sp>
  </cdr:relSizeAnchor>
  <cdr:relSizeAnchor xmlns:cdr="http://schemas.openxmlformats.org/drawingml/2006/chartDrawing">
    <cdr:from>
      <cdr:x>0.47665</cdr:x>
      <cdr:y>0.82197</cdr:y>
    </cdr:from>
    <cdr:to>
      <cdr:x>0.4872</cdr:x>
      <cdr:y>0.83652</cdr:y>
    </cdr:to>
    <cdr:sp macro="" textlink="">
      <cdr:nvSpPr>
        <cdr:cNvPr id="12" name="Rectangle 11"/>
        <cdr:cNvSpPr>
          <a:spLocks xmlns:a="http://schemas.openxmlformats.org/drawingml/2006/main"/>
        </cdr:cNvSpPr>
      </cdr:nvSpPr>
      <cdr:spPr>
        <a:xfrm xmlns:a="http://schemas.openxmlformats.org/drawingml/2006/main">
          <a:off x="4131469" y="5167312"/>
          <a:ext cx="91440" cy="91440"/>
        </a:xfrm>
        <a:prstGeom xmlns:a="http://schemas.openxmlformats.org/drawingml/2006/main" prst="rect">
          <a:avLst/>
        </a:prstGeom>
        <a:solidFill xmlns:a="http://schemas.openxmlformats.org/drawingml/2006/main">
          <a:srgbClr val="00B050"/>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7750" cy="6296025"/>
    <xdr:graphicFrame macro="">
      <xdr:nvGraphicFramePr>
        <xdr:cNvPr id="2" name="Shape">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0.14746</cdr:x>
      <cdr:y>0.80127</cdr:y>
    </cdr:from>
    <cdr:to>
      <cdr:x>0.15801</cdr:x>
      <cdr:y>0.84345</cdr:y>
    </cdr:to>
    <cdr:sp macro="" textlink="">
      <cdr:nvSpPr>
        <cdr:cNvPr id="1041" name="Rectangle 17"/>
        <cdr:cNvSpPr>
          <a:spLocks xmlns:a="http://schemas.openxmlformats.org/drawingml/2006/main" noChangeArrowheads="1"/>
        </cdr:cNvSpPr>
      </cdr:nvSpPr>
      <cdr:spPr bwMode="auto">
        <a:xfrm xmlns:a="http://schemas.openxmlformats.org/drawingml/2006/main">
          <a:off x="1278146" y="5037180"/>
          <a:ext cx="91445" cy="265165"/>
        </a:xfrm>
        <a:prstGeom xmlns:a="http://schemas.openxmlformats.org/drawingml/2006/main" prst="rect">
          <a:avLst/>
        </a:prstGeom>
        <a:solidFill xmlns:a="http://schemas.openxmlformats.org/drawingml/2006/main">
          <a:schemeClr val="tx1"/>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0.3071</cdr:x>
      <cdr:y>0.82195</cdr:y>
    </cdr:from>
    <cdr:to>
      <cdr:x>0.31869</cdr:x>
      <cdr:y>0.83795</cdr:y>
    </cdr:to>
    <cdr:sp macro="" textlink="">
      <cdr:nvSpPr>
        <cdr:cNvPr id="1042" name="Oval 18"/>
        <cdr:cNvSpPr>
          <a:spLocks xmlns:a="http://schemas.openxmlformats.org/drawingml/2006/main" noChangeAspect="1" noChangeArrowheads="1"/>
        </cdr:cNvSpPr>
      </cdr:nvSpPr>
      <cdr:spPr bwMode="auto">
        <a:xfrm xmlns:a="http://schemas.openxmlformats.org/drawingml/2006/main">
          <a:off x="2661864" y="5167164"/>
          <a:ext cx="100426" cy="100584"/>
        </a:xfrm>
        <a:prstGeom xmlns:a="http://schemas.openxmlformats.org/drawingml/2006/main" prst="ellipse">
          <a:avLst/>
        </a:prstGeom>
        <a:solidFill xmlns:a="http://schemas.openxmlformats.org/drawingml/2006/main">
          <a:schemeClr val="bg1"/>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0.71688</cdr:x>
      <cdr:y>0.85606</cdr:y>
    </cdr:from>
    <cdr:to>
      <cdr:x>0.9217</cdr:x>
      <cdr:y>0.89394</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13705" y="5381625"/>
          <a:ext cx="1775389" cy="238140"/>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0.08379</cdr:x>
      <cdr:y>0.8447</cdr:y>
    </cdr:from>
    <cdr:to>
      <cdr:x>0.22115</cdr:x>
      <cdr:y>0.87879</cdr:y>
    </cdr:to>
    <cdr:sp macro="" textlink="">
      <cdr:nvSpPr>
        <cdr:cNvPr id="8" name="TextBox 7"/>
        <cdr:cNvSpPr txBox="1"/>
      </cdr:nvSpPr>
      <cdr:spPr>
        <a:xfrm xmlns:a="http://schemas.openxmlformats.org/drawingml/2006/main">
          <a:off x="726283" y="5310189"/>
          <a:ext cx="1190624" cy="21431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baseline="0">
              <a:latin typeface="Verdana" pitchFamily="34" charset="0"/>
              <a:ea typeface="+mn-ea"/>
              <a:cs typeface="+mn-cs"/>
            </a:rPr>
            <a:t>Blood  Pressure                    </a:t>
          </a:r>
          <a:endParaRPr lang="en-US" sz="1000" baseline="0">
            <a:latin typeface="Verdana" pitchFamily="34" charset="0"/>
          </a:endParaRPr>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0.25962</cdr:x>
      <cdr:y>0.8447</cdr:y>
    </cdr:from>
    <cdr:to>
      <cdr:x>0.37912</cdr:x>
      <cdr:y>0.88447</cdr:y>
    </cdr:to>
    <cdr:sp macro="" textlink="">
      <cdr:nvSpPr>
        <cdr:cNvPr id="10" name="TextBox 9"/>
        <cdr:cNvSpPr txBox="1"/>
      </cdr:nvSpPr>
      <cdr:spPr>
        <a:xfrm xmlns:a="http://schemas.openxmlformats.org/drawingml/2006/main">
          <a:off x="2250281" y="5310188"/>
          <a:ext cx="1035844"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Rate</a:t>
          </a:r>
          <a:endParaRPr lang="en-US" sz="1000">
            <a:latin typeface="Verdana" pitchFamily="34" charset="0"/>
          </a:endParaRPr>
        </a:p>
      </cdr:txBody>
    </cdr:sp>
  </cdr:relSizeAnchor>
  <cdr:relSizeAnchor xmlns:cdr="http://schemas.openxmlformats.org/drawingml/2006/chartDrawing">
    <cdr:from>
      <cdr:x>0.42308</cdr:x>
      <cdr:y>0.8447</cdr:y>
    </cdr:from>
    <cdr:to>
      <cdr:x>0.55769</cdr:x>
      <cdr:y>0.88447</cdr:y>
    </cdr:to>
    <cdr:sp macro="" textlink="">
      <cdr:nvSpPr>
        <cdr:cNvPr id="11" name="TextBox 10"/>
        <cdr:cNvSpPr txBox="1"/>
      </cdr:nvSpPr>
      <cdr:spPr>
        <a:xfrm xmlns:a="http://schemas.openxmlformats.org/drawingml/2006/main">
          <a:off x="3667127" y="5310188"/>
          <a:ext cx="1166810"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Pressure</a:t>
          </a:r>
          <a:endParaRPr lang="en-US" sz="1000">
            <a:latin typeface="Verdana" pitchFamily="34" charset="0"/>
          </a:endParaRPr>
        </a:p>
      </cdr:txBody>
    </cdr:sp>
  </cdr:relSizeAnchor>
  <cdr:relSizeAnchor xmlns:cdr="http://schemas.openxmlformats.org/drawingml/2006/chartDrawing">
    <cdr:from>
      <cdr:x>0.47665</cdr:x>
      <cdr:y>0.82197</cdr:y>
    </cdr:from>
    <cdr:to>
      <cdr:x>0.4872</cdr:x>
      <cdr:y>0.83652</cdr:y>
    </cdr:to>
    <cdr:sp macro="" textlink="">
      <cdr:nvSpPr>
        <cdr:cNvPr id="12" name="Rectangle 11"/>
        <cdr:cNvSpPr>
          <a:spLocks xmlns:a="http://schemas.openxmlformats.org/drawingml/2006/main"/>
        </cdr:cNvSpPr>
      </cdr:nvSpPr>
      <cdr:spPr>
        <a:xfrm xmlns:a="http://schemas.openxmlformats.org/drawingml/2006/main">
          <a:off x="4131469" y="5167312"/>
          <a:ext cx="91440" cy="91440"/>
        </a:xfrm>
        <a:prstGeom xmlns:a="http://schemas.openxmlformats.org/drawingml/2006/main" prst="rect">
          <a:avLst/>
        </a:prstGeom>
        <a:solidFill xmlns:a="http://schemas.openxmlformats.org/drawingml/2006/main">
          <a:schemeClr val="tx1"/>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0.71825</cdr:x>
      <cdr:y>0.85415</cdr:y>
    </cdr:from>
    <cdr:to>
      <cdr:x>0.9655</cdr:x>
      <cdr:y>0.88826</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25611" y="5369623"/>
          <a:ext cx="2143102" cy="214408"/>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0.71825</cdr:x>
      <cdr:y>0.85415</cdr:y>
    </cdr:from>
    <cdr:to>
      <cdr:x>0.9655</cdr:x>
      <cdr:y>0.88826</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25611" y="5369623"/>
          <a:ext cx="2143102" cy="214408"/>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177"/>
  <sheetViews>
    <sheetView tabSelected="1" workbookViewId="0">
      <selection activeCell="B10" sqref="B10"/>
    </sheetView>
  </sheetViews>
  <sheetFormatPr defaultRowHeight="14.4" x14ac:dyDescent="0.3"/>
  <cols>
    <col min="1" max="1" width="10.109375" style="2" bestFit="1" customWidth="1"/>
    <col min="2" max="2" width="9.109375" style="8"/>
    <col min="3" max="3" width="9.109375" style="9"/>
    <col min="4" max="4" width="9.109375" style="15"/>
    <col min="5" max="5" width="10.44140625" style="7" bestFit="1" customWidth="1"/>
    <col min="6" max="8" width="11.109375" style="1" bestFit="1" customWidth="1"/>
    <col min="9" max="9" width="14.109375" style="6" bestFit="1" customWidth="1"/>
    <col min="10" max="10" width="14.109375" bestFit="1" customWidth="1"/>
    <col min="11" max="11" width="10.88671875" bestFit="1" customWidth="1"/>
    <col min="12" max="12" width="10.33203125" bestFit="1" customWidth="1"/>
    <col min="13" max="13" width="10.109375" style="2" bestFit="1" customWidth="1"/>
    <col min="17" max="17" width="10.88671875" bestFit="1" customWidth="1"/>
    <col min="18" max="19" width="10.33203125" bestFit="1" customWidth="1"/>
  </cols>
  <sheetData>
    <row r="1" spans="1:23" ht="21" x14ac:dyDescent="0.4">
      <c r="A1" s="54" t="s">
        <v>75</v>
      </c>
    </row>
    <row r="2" spans="1:23" ht="21" x14ac:dyDescent="0.4">
      <c r="A2" s="54" t="s">
        <v>74</v>
      </c>
    </row>
    <row r="3" spans="1:23" ht="17.399999999999999" x14ac:dyDescent="0.35">
      <c r="A3" s="30" t="s">
        <v>73</v>
      </c>
    </row>
    <row r="4" spans="1:23" ht="17.399999999999999" x14ac:dyDescent="0.35">
      <c r="A4" s="30" t="s">
        <v>65</v>
      </c>
      <c r="E4" s="15"/>
      <c r="F4" s="15"/>
      <c r="G4" s="15"/>
      <c r="H4" s="7"/>
      <c r="I4" s="1"/>
      <c r="J4" s="1"/>
      <c r="K4" s="1"/>
      <c r="L4" s="1"/>
      <c r="M4" s="1"/>
      <c r="N4" s="8"/>
      <c r="O4" s="9"/>
      <c r="P4" s="15"/>
      <c r="Q4" s="15"/>
      <c r="R4" s="15"/>
      <c r="S4" s="15"/>
      <c r="T4" s="48"/>
      <c r="U4" s="48"/>
      <c r="V4" s="48"/>
      <c r="W4" s="48"/>
    </row>
    <row r="5" spans="1:23" x14ac:dyDescent="0.3">
      <c r="A5" s="36"/>
      <c r="B5" s="37"/>
      <c r="C5" s="38"/>
      <c r="D5" s="39"/>
      <c r="E5" s="40"/>
      <c r="F5" s="41"/>
      <c r="G5" s="41"/>
      <c r="H5" s="41"/>
      <c r="I5" s="42"/>
      <c r="J5" s="35"/>
      <c r="K5" s="35"/>
      <c r="L5" s="35"/>
      <c r="M5" s="36"/>
      <c r="N5" s="35"/>
      <c r="O5" s="35"/>
      <c r="P5" s="35"/>
      <c r="Q5" s="35"/>
      <c r="R5" s="35"/>
    </row>
    <row r="6" spans="1:23" ht="18" x14ac:dyDescent="0.35">
      <c r="B6" s="10" t="s">
        <v>39</v>
      </c>
      <c r="C6" s="11" t="s">
        <v>39</v>
      </c>
      <c r="D6" s="13" t="s">
        <v>39</v>
      </c>
      <c r="E6" s="33" t="s">
        <v>39</v>
      </c>
      <c r="F6" s="31" t="s">
        <v>39</v>
      </c>
      <c r="G6" s="2"/>
      <c r="H6" s="10" t="s">
        <v>39</v>
      </c>
      <c r="I6" s="11" t="s">
        <v>39</v>
      </c>
      <c r="J6" s="13" t="s">
        <v>39</v>
      </c>
      <c r="K6" s="33" t="s">
        <v>39</v>
      </c>
      <c r="L6" s="31" t="s">
        <v>39</v>
      </c>
      <c r="N6" s="10" t="s">
        <v>39</v>
      </c>
      <c r="O6" s="11" t="s">
        <v>39</v>
      </c>
      <c r="P6" s="13" t="s">
        <v>39</v>
      </c>
      <c r="Q6" s="33" t="s">
        <v>39</v>
      </c>
      <c r="R6" s="31" t="s">
        <v>39</v>
      </c>
    </row>
    <row r="7" spans="1:23" ht="18" x14ac:dyDescent="0.35">
      <c r="B7" s="10" t="s">
        <v>40</v>
      </c>
      <c r="C7" s="11" t="s">
        <v>40</v>
      </c>
      <c r="D7" s="13" t="s">
        <v>40</v>
      </c>
      <c r="E7" s="33" t="s">
        <v>40</v>
      </c>
      <c r="F7" s="31" t="s">
        <v>40</v>
      </c>
      <c r="G7" s="2"/>
      <c r="H7" s="10" t="s">
        <v>40</v>
      </c>
      <c r="I7" s="11" t="s">
        <v>40</v>
      </c>
      <c r="J7" s="13" t="s">
        <v>40</v>
      </c>
      <c r="K7" s="33" t="s">
        <v>40</v>
      </c>
      <c r="L7" s="31" t="s">
        <v>40</v>
      </c>
      <c r="N7" s="10" t="s">
        <v>40</v>
      </c>
      <c r="O7" s="11" t="s">
        <v>40</v>
      </c>
      <c r="P7" s="13" t="s">
        <v>40</v>
      </c>
      <c r="Q7" s="33" t="s">
        <v>40</v>
      </c>
      <c r="R7" s="31" t="s">
        <v>40</v>
      </c>
    </row>
    <row r="8" spans="1:23" ht="18" x14ac:dyDescent="0.35">
      <c r="B8" s="10" t="s">
        <v>41</v>
      </c>
      <c r="C8" s="11" t="s">
        <v>41</v>
      </c>
      <c r="D8" s="13" t="s">
        <v>41</v>
      </c>
      <c r="E8" s="33" t="s">
        <v>41</v>
      </c>
      <c r="F8" s="31" t="s">
        <v>41</v>
      </c>
      <c r="G8" s="2"/>
      <c r="H8" s="10" t="s">
        <v>41</v>
      </c>
      <c r="I8" s="11" t="s">
        <v>41</v>
      </c>
      <c r="J8" s="13" t="s">
        <v>41</v>
      </c>
      <c r="K8" s="33" t="s">
        <v>41</v>
      </c>
      <c r="L8" s="31" t="s">
        <v>41</v>
      </c>
      <c r="N8" s="10" t="s">
        <v>41</v>
      </c>
      <c r="O8" s="11" t="s">
        <v>41</v>
      </c>
      <c r="P8" s="13" t="s">
        <v>41</v>
      </c>
      <c r="Q8" s="33" t="s">
        <v>41</v>
      </c>
      <c r="R8" s="31" t="s">
        <v>41</v>
      </c>
    </row>
    <row r="9" spans="1:23" x14ac:dyDescent="0.3">
      <c r="A9" s="2" t="s">
        <v>3</v>
      </c>
      <c r="B9" s="8" t="s">
        <v>0</v>
      </c>
      <c r="C9" s="9" t="s">
        <v>1</v>
      </c>
      <c r="D9" s="14" t="s">
        <v>35</v>
      </c>
      <c r="E9" s="34" t="s">
        <v>57</v>
      </c>
      <c r="F9" s="32" t="s">
        <v>58</v>
      </c>
      <c r="G9" s="2" t="s">
        <v>3</v>
      </c>
      <c r="H9" s="8" t="s">
        <v>0</v>
      </c>
      <c r="I9" s="9" t="s">
        <v>1</v>
      </c>
      <c r="J9" s="14" t="s">
        <v>35</v>
      </c>
      <c r="K9" s="34" t="s">
        <v>57</v>
      </c>
      <c r="L9" s="32" t="s">
        <v>58</v>
      </c>
      <c r="M9" s="2" t="s">
        <v>3</v>
      </c>
      <c r="N9" s="8" t="s">
        <v>0</v>
      </c>
      <c r="O9" s="9" t="s">
        <v>1</v>
      </c>
      <c r="P9" s="14" t="s">
        <v>35</v>
      </c>
      <c r="Q9" s="34" t="s">
        <v>57</v>
      </c>
      <c r="R9" s="32" t="s">
        <v>58</v>
      </c>
    </row>
    <row r="10" spans="1:23" x14ac:dyDescent="0.3">
      <c r="A10" s="3" t="s">
        <v>4</v>
      </c>
      <c r="D10" s="14"/>
      <c r="E10" s="34"/>
      <c r="F10" s="32"/>
      <c r="G10" s="43" t="s">
        <v>14</v>
      </c>
      <c r="H10" s="8"/>
      <c r="I10" s="9"/>
      <c r="J10" s="14"/>
      <c r="K10" s="34"/>
      <c r="L10" s="32"/>
      <c r="M10" s="43" t="s">
        <v>24</v>
      </c>
      <c r="N10" s="8"/>
      <c r="O10" s="9"/>
      <c r="P10" s="14"/>
      <c r="Q10" s="34"/>
      <c r="R10" s="32"/>
    </row>
    <row r="11" spans="1:23" x14ac:dyDescent="0.3">
      <c r="A11" s="3" t="s">
        <v>5</v>
      </c>
      <c r="D11" s="14"/>
      <c r="E11" s="34"/>
      <c r="F11" s="32"/>
      <c r="G11" s="43" t="s">
        <v>15</v>
      </c>
      <c r="H11" s="8"/>
      <c r="I11" s="9"/>
      <c r="J11" s="14"/>
      <c r="K11" s="34"/>
      <c r="L11" s="32"/>
      <c r="M11" s="43" t="s">
        <v>25</v>
      </c>
      <c r="N11" s="8"/>
      <c r="O11" s="9"/>
      <c r="P11" s="14"/>
      <c r="Q11" s="34"/>
      <c r="R11" s="32"/>
    </row>
    <row r="12" spans="1:23" x14ac:dyDescent="0.3">
      <c r="A12" s="3" t="s">
        <v>6</v>
      </c>
      <c r="D12" s="14"/>
      <c r="E12" s="34"/>
      <c r="F12" s="32"/>
      <c r="G12" s="43" t="s">
        <v>16</v>
      </c>
      <c r="H12" s="8"/>
      <c r="I12" s="9"/>
      <c r="J12" s="14"/>
      <c r="K12" s="34"/>
      <c r="L12" s="32"/>
      <c r="M12" s="43" t="s">
        <v>26</v>
      </c>
      <c r="N12" s="8"/>
      <c r="O12" s="9"/>
      <c r="P12" s="14"/>
      <c r="Q12" s="34"/>
      <c r="R12" s="32"/>
    </row>
    <row r="13" spans="1:23" x14ac:dyDescent="0.3">
      <c r="A13" s="3" t="s">
        <v>7</v>
      </c>
      <c r="D13" s="14"/>
      <c r="E13" s="34"/>
      <c r="F13" s="32"/>
      <c r="G13" s="43" t="s">
        <v>17</v>
      </c>
      <c r="H13" s="8"/>
      <c r="I13" s="9"/>
      <c r="J13" s="14"/>
      <c r="K13" s="34"/>
      <c r="L13" s="32"/>
      <c r="M13" s="43" t="s">
        <v>27</v>
      </c>
      <c r="N13" s="8"/>
      <c r="O13" s="9"/>
      <c r="P13" s="14"/>
      <c r="Q13" s="34"/>
      <c r="R13" s="32"/>
    </row>
    <row r="14" spans="1:23" x14ac:dyDescent="0.3">
      <c r="A14" s="3" t="s">
        <v>8</v>
      </c>
      <c r="D14" s="14"/>
      <c r="E14" s="34"/>
      <c r="F14" s="32"/>
      <c r="G14" s="43" t="s">
        <v>18</v>
      </c>
      <c r="H14" s="8"/>
      <c r="I14" s="9"/>
      <c r="J14" s="14"/>
      <c r="K14" s="34"/>
      <c r="L14" s="32"/>
      <c r="M14" s="43" t="s">
        <v>28</v>
      </c>
      <c r="N14" s="8"/>
      <c r="O14" s="9"/>
      <c r="P14" s="14"/>
      <c r="Q14" s="34"/>
      <c r="R14" s="32"/>
    </row>
    <row r="15" spans="1:23" x14ac:dyDescent="0.3">
      <c r="A15" s="3" t="s">
        <v>9</v>
      </c>
      <c r="D15" s="14"/>
      <c r="E15" s="34"/>
      <c r="F15" s="32"/>
      <c r="G15" s="43" t="s">
        <v>19</v>
      </c>
      <c r="H15" s="8"/>
      <c r="I15" s="9"/>
      <c r="J15" s="14"/>
      <c r="K15" s="34"/>
      <c r="L15" s="32"/>
      <c r="M15" s="43" t="s">
        <v>29</v>
      </c>
      <c r="N15" s="8"/>
      <c r="O15" s="9"/>
      <c r="P15" s="14"/>
      <c r="Q15" s="34"/>
      <c r="R15" s="32"/>
    </row>
    <row r="16" spans="1:23" x14ac:dyDescent="0.3">
      <c r="A16" s="3" t="s">
        <v>10</v>
      </c>
      <c r="D16" s="14"/>
      <c r="E16" s="34"/>
      <c r="F16" s="32"/>
      <c r="G16" s="43" t="s">
        <v>20</v>
      </c>
      <c r="H16" s="8"/>
      <c r="I16" s="9"/>
      <c r="J16" s="14"/>
      <c r="K16" s="34"/>
      <c r="L16" s="32"/>
      <c r="M16" s="43" t="s">
        <v>30</v>
      </c>
      <c r="N16" s="8"/>
      <c r="O16" s="9"/>
      <c r="P16" s="14"/>
      <c r="Q16" s="34"/>
      <c r="R16" s="32"/>
    </row>
    <row r="17" spans="1:21" x14ac:dyDescent="0.3">
      <c r="A17" s="3" t="s">
        <v>11</v>
      </c>
      <c r="D17" s="14"/>
      <c r="E17" s="34"/>
      <c r="F17" s="32"/>
      <c r="G17" s="43" t="s">
        <v>21</v>
      </c>
      <c r="H17" s="8"/>
      <c r="I17" s="9"/>
      <c r="J17" s="14"/>
      <c r="K17" s="34"/>
      <c r="L17" s="32"/>
      <c r="M17" s="43" t="s">
        <v>31</v>
      </c>
      <c r="N17" s="8"/>
      <c r="O17" s="9"/>
      <c r="P17" s="14"/>
      <c r="Q17" s="34"/>
      <c r="R17" s="32"/>
    </row>
    <row r="18" spans="1:21" x14ac:dyDescent="0.3">
      <c r="A18" s="3" t="s">
        <v>12</v>
      </c>
      <c r="D18" s="14"/>
      <c r="E18" s="34"/>
      <c r="F18" s="32"/>
      <c r="G18" s="43" t="s">
        <v>22</v>
      </c>
      <c r="H18" s="8"/>
      <c r="I18" s="9"/>
      <c r="J18" s="14"/>
      <c r="K18" s="34"/>
      <c r="L18" s="32"/>
      <c r="M18" s="43" t="s">
        <v>32</v>
      </c>
      <c r="N18" s="8"/>
      <c r="O18" s="9"/>
      <c r="P18" s="14"/>
      <c r="Q18" s="34"/>
      <c r="R18" s="32"/>
    </row>
    <row r="19" spans="1:21" x14ac:dyDescent="0.3">
      <c r="A19" s="3" t="s">
        <v>13</v>
      </c>
      <c r="D19" s="14"/>
      <c r="E19" s="34"/>
      <c r="F19" s="32"/>
      <c r="G19" s="43" t="s">
        <v>23</v>
      </c>
      <c r="H19" s="8"/>
      <c r="I19" s="9"/>
      <c r="J19" s="14"/>
      <c r="K19" s="34"/>
      <c r="L19" s="32"/>
      <c r="M19" s="43" t="s">
        <v>33</v>
      </c>
      <c r="N19" s="8"/>
      <c r="O19" s="9"/>
      <c r="P19" s="14"/>
      <c r="Q19" s="34"/>
      <c r="R19" s="32"/>
    </row>
    <row r="20" spans="1:21" x14ac:dyDescent="0.3">
      <c r="A20" s="36"/>
      <c r="B20" s="37"/>
      <c r="C20" s="38"/>
      <c r="D20" s="39"/>
      <c r="E20" s="40"/>
      <c r="F20" s="41"/>
      <c r="G20" s="41"/>
      <c r="H20" s="41"/>
      <c r="I20" s="42"/>
      <c r="J20" s="35"/>
      <c r="K20" s="35"/>
      <c r="L20" s="35"/>
      <c r="M20" s="43" t="s">
        <v>34</v>
      </c>
      <c r="N20" s="8"/>
      <c r="O20" s="9"/>
      <c r="P20" s="14"/>
      <c r="Q20" s="34"/>
      <c r="R20" s="32"/>
    </row>
    <row r="21" spans="1:21" x14ac:dyDescent="0.3">
      <c r="A21" s="36"/>
      <c r="B21" s="37"/>
      <c r="C21" s="38"/>
      <c r="D21" s="39"/>
      <c r="E21" s="40"/>
      <c r="F21" s="41"/>
      <c r="G21" s="41"/>
      <c r="H21" s="41"/>
      <c r="I21" s="42"/>
      <c r="J21" s="35"/>
      <c r="K21" s="35"/>
      <c r="L21" s="35"/>
      <c r="M21" s="35"/>
      <c r="N21" s="36"/>
      <c r="O21" s="35"/>
      <c r="P21" s="35"/>
      <c r="Q21" s="35"/>
      <c r="R21" s="35"/>
    </row>
    <row r="22" spans="1:21" s="53" customFormat="1" ht="17.399999999999999" x14ac:dyDescent="0.35">
      <c r="A22" s="30" t="s">
        <v>70</v>
      </c>
      <c r="B22" s="49"/>
      <c r="C22" s="49"/>
      <c r="D22" s="50"/>
      <c r="E22" s="49"/>
      <c r="F22" s="50"/>
      <c r="G22" s="50"/>
      <c r="H22" s="51"/>
      <c r="I22" s="51"/>
      <c r="J22" s="51"/>
      <c r="K22" s="51"/>
      <c r="L22" s="52"/>
      <c r="M22" s="49"/>
      <c r="N22" s="49"/>
      <c r="O22" s="49"/>
      <c r="P22" s="49"/>
      <c r="Q22" s="49"/>
      <c r="R22" s="51"/>
      <c r="S22" s="51"/>
    </row>
    <row r="23" spans="1:21" ht="17.399999999999999" x14ac:dyDescent="0.35">
      <c r="A23" s="19" t="s">
        <v>63</v>
      </c>
      <c r="B23" s="20"/>
      <c r="C23" s="21"/>
      <c r="D23" s="22"/>
      <c r="E23" s="23"/>
      <c r="F23" s="24"/>
      <c r="G23" s="25"/>
      <c r="I23" s="1"/>
      <c r="J23" s="1"/>
      <c r="K23" s="1"/>
      <c r="L23" s="1"/>
      <c r="M23" s="1"/>
      <c r="N23" s="1"/>
      <c r="O23" s="1"/>
      <c r="P23" s="2"/>
      <c r="Q23" s="26"/>
      <c r="R23" s="23"/>
      <c r="S23" s="23"/>
      <c r="T23" s="1"/>
      <c r="U23" s="1"/>
    </row>
    <row r="24" spans="1:21" ht="17.399999999999999" x14ac:dyDescent="0.35">
      <c r="A24" s="19" t="s">
        <v>55</v>
      </c>
      <c r="B24" s="20"/>
      <c r="C24" s="21"/>
      <c r="D24" s="22"/>
      <c r="E24" s="23"/>
      <c r="F24" s="24"/>
      <c r="G24" s="25"/>
      <c r="I24" s="1"/>
      <c r="J24" s="1"/>
      <c r="K24" s="1"/>
      <c r="L24" s="1"/>
      <c r="M24" s="1"/>
      <c r="N24" s="1"/>
      <c r="O24" s="1"/>
      <c r="P24" s="2"/>
      <c r="Q24" s="26"/>
      <c r="R24" s="23"/>
      <c r="S24" s="23"/>
      <c r="T24" s="1"/>
      <c r="U24" s="1"/>
    </row>
    <row r="25" spans="1:21" ht="17.399999999999999" x14ac:dyDescent="0.35">
      <c r="A25" s="29" t="s">
        <v>52</v>
      </c>
      <c r="B25" s="20"/>
      <c r="C25" s="21"/>
      <c r="D25" s="22"/>
      <c r="E25" s="23"/>
      <c r="F25" s="24"/>
      <c r="G25" s="25"/>
      <c r="I25" s="1"/>
      <c r="J25" s="1"/>
      <c r="K25" s="1"/>
      <c r="L25" s="1"/>
      <c r="M25" s="1"/>
      <c r="N25" s="1"/>
      <c r="O25" s="1"/>
      <c r="P25" s="2"/>
      <c r="Q25" s="26"/>
      <c r="R25" s="23"/>
      <c r="S25" s="23"/>
      <c r="T25" s="1"/>
      <c r="U25" s="1"/>
    </row>
    <row r="26" spans="1:21" ht="17.399999999999999" x14ac:dyDescent="0.35">
      <c r="A26" s="19" t="s">
        <v>64</v>
      </c>
      <c r="B26" s="20"/>
      <c r="C26" s="21"/>
      <c r="D26" s="22"/>
      <c r="E26" s="23"/>
      <c r="F26" s="24"/>
      <c r="G26" s="25"/>
      <c r="I26" s="1"/>
      <c r="J26" s="1"/>
      <c r="K26" s="1"/>
      <c r="L26" s="1"/>
      <c r="M26" s="1"/>
      <c r="N26" s="1"/>
      <c r="O26" s="1"/>
      <c r="P26" s="2"/>
      <c r="Q26" s="26"/>
      <c r="R26" s="23"/>
      <c r="S26" s="23"/>
      <c r="T26" s="1"/>
      <c r="U26" s="1"/>
    </row>
    <row r="27" spans="1:21" ht="17.399999999999999" x14ac:dyDescent="0.35">
      <c r="A27" s="19" t="s">
        <v>56</v>
      </c>
      <c r="B27" s="20"/>
      <c r="C27" s="21"/>
      <c r="D27" s="22"/>
      <c r="E27" s="23"/>
      <c r="F27" s="24"/>
      <c r="G27" s="25"/>
      <c r="I27" s="1"/>
      <c r="J27" s="1"/>
      <c r="K27" s="1"/>
      <c r="L27" s="1"/>
      <c r="M27" s="1"/>
      <c r="N27" s="1"/>
      <c r="O27" s="1"/>
      <c r="P27" s="2"/>
      <c r="Q27" s="26"/>
      <c r="R27" s="23"/>
      <c r="S27" s="23"/>
      <c r="T27" s="1"/>
      <c r="U27" s="1"/>
    </row>
    <row r="28" spans="1:21" ht="17.399999999999999" x14ac:dyDescent="0.35">
      <c r="A28" s="29" t="s">
        <v>52</v>
      </c>
      <c r="B28" s="20"/>
      <c r="C28" s="21"/>
      <c r="D28" s="22"/>
      <c r="E28" s="23"/>
      <c r="F28" s="24"/>
      <c r="G28" s="25"/>
      <c r="I28" s="1"/>
      <c r="J28" s="1"/>
      <c r="K28" s="1"/>
      <c r="M28" s="1"/>
      <c r="N28" s="1"/>
      <c r="O28" s="1"/>
      <c r="P28" s="2"/>
      <c r="Q28" s="26"/>
      <c r="R28" s="23"/>
      <c r="S28" s="23"/>
      <c r="T28" s="1"/>
      <c r="U28" s="1"/>
    </row>
    <row r="29" spans="1:21" ht="17.399999999999999" x14ac:dyDescent="0.35">
      <c r="A29" s="67"/>
      <c r="B29" s="20"/>
      <c r="C29" s="21"/>
      <c r="D29" s="22"/>
      <c r="E29" s="23"/>
      <c r="F29" s="24"/>
      <c r="G29" s="25"/>
      <c r="I29" s="1"/>
      <c r="J29" s="1"/>
      <c r="K29" s="1"/>
      <c r="L29" s="7"/>
      <c r="M29" s="1"/>
      <c r="N29" s="1"/>
      <c r="O29" s="1"/>
      <c r="P29" s="2"/>
      <c r="Q29" s="26"/>
      <c r="R29" s="23"/>
      <c r="S29" s="23"/>
      <c r="T29" s="1"/>
      <c r="U29" s="1"/>
    </row>
    <row r="30" spans="1:21" ht="25.8" x14ac:dyDescent="0.5">
      <c r="A30" s="68" t="s">
        <v>71</v>
      </c>
      <c r="B30" s="20"/>
      <c r="C30" s="21"/>
      <c r="D30" s="22"/>
      <c r="E30" s="23"/>
      <c r="F30" s="24"/>
      <c r="G30" s="25"/>
      <c r="I30" s="1"/>
      <c r="J30" s="1"/>
      <c r="K30" s="1"/>
      <c r="L30" s="7"/>
      <c r="M30" s="1"/>
      <c r="N30" s="1"/>
      <c r="O30" s="1"/>
      <c r="P30" s="2"/>
      <c r="Q30" s="26"/>
      <c r="R30" s="23"/>
      <c r="S30" s="23"/>
      <c r="T30" s="1"/>
      <c r="U30" s="1"/>
    </row>
    <row r="31" spans="1:21" ht="17.399999999999999" x14ac:dyDescent="0.35">
      <c r="A31" s="67"/>
      <c r="B31" s="20"/>
      <c r="C31" s="21"/>
      <c r="D31" s="22"/>
      <c r="E31" s="23"/>
      <c r="F31" s="24"/>
      <c r="G31" s="25"/>
      <c r="I31" s="1"/>
      <c r="J31" s="1"/>
      <c r="K31" s="1"/>
      <c r="L31" s="7"/>
      <c r="M31" s="1"/>
      <c r="N31" s="1"/>
      <c r="O31" s="1"/>
      <c r="P31" s="2"/>
      <c r="Q31" s="26"/>
      <c r="R31" s="23"/>
      <c r="S31" s="23"/>
      <c r="T31" s="1"/>
      <c r="U31" s="1"/>
    </row>
    <row r="32" spans="1:21" ht="18" x14ac:dyDescent="0.35">
      <c r="A32" s="3"/>
      <c r="B32" s="10"/>
      <c r="C32" s="11"/>
      <c r="D32" s="13"/>
      <c r="E32" s="44" t="s">
        <v>59</v>
      </c>
      <c r="F32" s="47" t="s">
        <v>61</v>
      </c>
      <c r="G32" s="61" t="s">
        <v>35</v>
      </c>
      <c r="H32" s="4"/>
      <c r="I32" s="4"/>
      <c r="J32" s="4"/>
      <c r="K32" s="16"/>
      <c r="L32" s="4"/>
      <c r="M32" s="1"/>
      <c r="N32" s="1"/>
      <c r="O32" s="1"/>
      <c r="P32" s="2"/>
      <c r="Q32" s="26"/>
      <c r="R32" s="23"/>
      <c r="S32" s="23"/>
      <c r="T32" s="1"/>
      <c r="U32" s="1"/>
    </row>
    <row r="33" spans="1:21" x14ac:dyDescent="0.3">
      <c r="A33" s="3"/>
      <c r="B33" s="8" t="s">
        <v>0</v>
      </c>
      <c r="C33" s="9" t="s">
        <v>1</v>
      </c>
      <c r="D33" s="14" t="s">
        <v>35</v>
      </c>
      <c r="E33" s="45" t="s">
        <v>60</v>
      </c>
      <c r="F33" s="47" t="s">
        <v>62</v>
      </c>
      <c r="G33" s="16" t="s">
        <v>54</v>
      </c>
      <c r="H33" s="4"/>
      <c r="I33" s="4"/>
      <c r="J33" s="4"/>
      <c r="K33" s="16"/>
      <c r="L33" s="4"/>
      <c r="M33" s="1"/>
      <c r="N33" s="1"/>
      <c r="O33" s="1"/>
      <c r="P33" s="2"/>
      <c r="Q33" s="26"/>
      <c r="R33" s="23"/>
      <c r="S33" s="23"/>
      <c r="T33" s="1"/>
      <c r="U33" s="1"/>
    </row>
    <row r="34" spans="1:21" ht="18" x14ac:dyDescent="0.35">
      <c r="A34" s="55" t="s">
        <v>66</v>
      </c>
      <c r="D34" s="14"/>
      <c r="E34" s="46"/>
      <c r="F34" s="32"/>
      <c r="G34" s="7"/>
      <c r="H34" s="4"/>
      <c r="I34" s="4"/>
      <c r="J34" s="4"/>
      <c r="K34" s="16"/>
      <c r="L34" s="4"/>
      <c r="M34" s="1"/>
      <c r="N34" s="1"/>
      <c r="O34" s="1"/>
      <c r="P34" s="2"/>
      <c r="Q34" s="26"/>
      <c r="R34" s="23"/>
      <c r="S34" s="23"/>
      <c r="T34" s="1"/>
      <c r="U34" s="1"/>
    </row>
    <row r="35" spans="1:21" x14ac:dyDescent="0.3">
      <c r="A35" s="3"/>
      <c r="B35" s="56" t="e">
        <f t="shared" ref="B35:G35" si="0">AVERAGE(B144:B174)</f>
        <v>#DIV/0!</v>
      </c>
      <c r="C35" s="57" t="e">
        <f t="shared" si="0"/>
        <v>#DIV/0!</v>
      </c>
      <c r="D35" s="58" t="e">
        <f t="shared" si="0"/>
        <v>#DIV/0!</v>
      </c>
      <c r="E35" s="60" t="e">
        <f t="shared" si="0"/>
        <v>#DIV/0!</v>
      </c>
      <c r="F35" s="59" t="e">
        <f t="shared" si="0"/>
        <v>#DIV/0!</v>
      </c>
      <c r="G35" s="82" t="e">
        <f t="shared" si="0"/>
        <v>#DIV/0!</v>
      </c>
      <c r="H35" s="4"/>
      <c r="I35" s="4"/>
      <c r="J35" s="4"/>
      <c r="K35" s="16"/>
      <c r="L35" s="4"/>
      <c r="M35" s="1"/>
      <c r="N35" s="1"/>
      <c r="O35" s="1"/>
      <c r="P35" s="2"/>
      <c r="Q35" s="26"/>
      <c r="R35" s="23"/>
      <c r="S35" s="23"/>
      <c r="T35" s="1"/>
      <c r="U35" s="1"/>
    </row>
    <row r="36" spans="1:21" ht="18" x14ac:dyDescent="0.35">
      <c r="A36" s="55" t="s">
        <v>67</v>
      </c>
      <c r="D36" s="14"/>
      <c r="E36" s="46"/>
      <c r="F36" s="32"/>
      <c r="G36" s="81"/>
      <c r="H36" s="4"/>
      <c r="I36" s="4"/>
      <c r="J36" s="4"/>
      <c r="K36" s="16"/>
      <c r="L36" s="4"/>
      <c r="M36" s="1"/>
      <c r="N36" s="1"/>
      <c r="O36" s="1"/>
      <c r="P36" s="2"/>
      <c r="Q36" s="26"/>
      <c r="R36" s="23"/>
      <c r="S36" s="23"/>
      <c r="T36" s="1"/>
      <c r="U36" s="1"/>
    </row>
    <row r="37" spans="1:21" x14ac:dyDescent="0.3">
      <c r="A37" s="3"/>
      <c r="B37" s="63" t="e">
        <f t="shared" ref="B37:G37" si="1">STDEVP(B144:B174)</f>
        <v>#DIV/0!</v>
      </c>
      <c r="C37" s="64" t="e">
        <f t="shared" si="1"/>
        <v>#DIV/0!</v>
      </c>
      <c r="D37" s="65" t="e">
        <f t="shared" si="1"/>
        <v>#DIV/0!</v>
      </c>
      <c r="E37" s="60" t="e">
        <f t="shared" si="1"/>
        <v>#DIV/0!</v>
      </c>
      <c r="F37" s="66" t="e">
        <f t="shared" si="1"/>
        <v>#DIV/0!</v>
      </c>
      <c r="G37" s="82" t="e">
        <f t="shared" si="1"/>
        <v>#DIV/0!</v>
      </c>
      <c r="H37" s="4"/>
      <c r="I37" s="4"/>
      <c r="J37" s="4"/>
      <c r="K37" s="16"/>
      <c r="L37" s="4"/>
      <c r="M37" s="1"/>
      <c r="N37" s="1"/>
      <c r="O37" s="1"/>
      <c r="P37" s="2"/>
      <c r="Q37" s="26"/>
      <c r="R37" s="23"/>
      <c r="S37" s="23"/>
      <c r="T37" s="1"/>
      <c r="U37" s="1"/>
    </row>
    <row r="38" spans="1:21" ht="18" x14ac:dyDescent="0.35">
      <c r="A38" s="55" t="s">
        <v>68</v>
      </c>
      <c r="D38" s="14"/>
      <c r="E38" s="46"/>
      <c r="F38" s="32"/>
      <c r="G38" s="81"/>
      <c r="H38" s="4"/>
      <c r="I38" s="4"/>
      <c r="J38" s="4"/>
      <c r="K38" s="16"/>
      <c r="L38" s="4"/>
      <c r="M38" s="1"/>
      <c r="N38" s="1"/>
      <c r="O38" s="1"/>
      <c r="P38" s="2"/>
      <c r="Q38" s="26"/>
      <c r="R38" s="23"/>
      <c r="S38" s="23"/>
      <c r="T38" s="1"/>
      <c r="U38" s="1"/>
    </row>
    <row r="39" spans="1:21" x14ac:dyDescent="0.3">
      <c r="A39" s="3"/>
      <c r="B39" s="76">
        <f t="shared" ref="B39:G39" si="2">MAX(B144:B174)</f>
        <v>0</v>
      </c>
      <c r="C39" s="77">
        <f t="shared" si="2"/>
        <v>0</v>
      </c>
      <c r="D39" s="78">
        <f t="shared" si="2"/>
        <v>0</v>
      </c>
      <c r="E39" s="79">
        <f t="shared" si="2"/>
        <v>0</v>
      </c>
      <c r="F39" s="80">
        <f t="shared" si="2"/>
        <v>0</v>
      </c>
      <c r="G39" s="82">
        <f t="shared" si="2"/>
        <v>0</v>
      </c>
      <c r="H39" s="4"/>
      <c r="I39" s="4"/>
      <c r="J39" s="4"/>
      <c r="K39" s="16"/>
      <c r="L39" s="4"/>
      <c r="M39" s="1"/>
      <c r="N39" s="1"/>
      <c r="O39" s="1"/>
      <c r="P39" s="2"/>
      <c r="Q39" s="26"/>
      <c r="R39" s="23"/>
      <c r="S39" s="23"/>
      <c r="T39" s="1"/>
      <c r="U39" s="1"/>
    </row>
    <row r="40" spans="1:21" ht="17.399999999999999" x14ac:dyDescent="0.35">
      <c r="A40" s="19" t="s">
        <v>69</v>
      </c>
      <c r="D40" s="14"/>
      <c r="E40" s="46"/>
      <c r="F40" s="32"/>
      <c r="G40" s="81"/>
      <c r="H40" s="4"/>
      <c r="I40" s="4"/>
      <c r="J40" s="4"/>
      <c r="K40" s="16"/>
      <c r="L40" s="4"/>
      <c r="M40" s="1"/>
      <c r="N40" s="1"/>
      <c r="O40" s="1"/>
      <c r="P40" s="2"/>
      <c r="Q40" s="26"/>
      <c r="R40" s="23"/>
      <c r="S40" s="23"/>
      <c r="T40" s="1"/>
      <c r="U40" s="1"/>
    </row>
    <row r="41" spans="1:21" ht="17.399999999999999" x14ac:dyDescent="0.35">
      <c r="A41" s="19"/>
      <c r="B41" s="76">
        <f t="shared" ref="B41:G41" si="3">MIN(B144:B174)</f>
        <v>0</v>
      </c>
      <c r="C41" s="77">
        <f t="shared" si="3"/>
        <v>0</v>
      </c>
      <c r="D41" s="78">
        <f t="shared" si="3"/>
        <v>0</v>
      </c>
      <c r="E41" s="79">
        <f t="shared" si="3"/>
        <v>0</v>
      </c>
      <c r="F41" s="80">
        <f t="shared" si="3"/>
        <v>0</v>
      </c>
      <c r="G41" s="82">
        <f t="shared" si="3"/>
        <v>0</v>
      </c>
      <c r="H41" s="4"/>
      <c r="I41" s="4"/>
      <c r="J41" s="4"/>
      <c r="K41" s="16"/>
      <c r="L41" s="4"/>
      <c r="M41" s="1"/>
      <c r="N41" s="1"/>
      <c r="O41" s="1"/>
      <c r="P41" s="2"/>
      <c r="Q41" s="26"/>
      <c r="R41" s="23"/>
      <c r="S41" s="23"/>
      <c r="T41" s="1"/>
      <c r="U41" s="1"/>
    </row>
    <row r="42" spans="1:21" x14ac:dyDescent="0.3">
      <c r="A42" s="3"/>
      <c r="M42" s="3"/>
      <c r="N42" s="1"/>
      <c r="O42" s="1"/>
      <c r="P42" s="2"/>
      <c r="Q42" s="26"/>
      <c r="R42" s="23"/>
      <c r="S42" s="23"/>
      <c r="T42" s="1"/>
      <c r="U42" s="1"/>
    </row>
    <row r="43" spans="1:21" x14ac:dyDescent="0.3">
      <c r="A43" s="3"/>
      <c r="F43" s="5"/>
      <c r="M43" s="3"/>
      <c r="N43" s="1"/>
      <c r="O43" s="1"/>
      <c r="P43" s="2"/>
      <c r="Q43" s="26"/>
      <c r="R43" s="23"/>
      <c r="S43" s="23"/>
      <c r="T43" s="1"/>
      <c r="U43" s="1"/>
    </row>
    <row r="44" spans="1:21" x14ac:dyDescent="0.3">
      <c r="A44" s="3"/>
      <c r="F44" s="5"/>
      <c r="M44" s="3"/>
      <c r="N44" s="1"/>
      <c r="O44" s="1"/>
      <c r="P44" s="2"/>
      <c r="Q44" s="26"/>
      <c r="R44" s="23"/>
      <c r="S44" s="23"/>
      <c r="T44" s="1"/>
      <c r="U44" s="1"/>
    </row>
    <row r="45" spans="1:21" x14ac:dyDescent="0.3">
      <c r="A45" s="3"/>
      <c r="M45" s="3"/>
      <c r="N45" s="1"/>
      <c r="O45" s="1"/>
      <c r="P45" s="2"/>
      <c r="Q45" s="26"/>
      <c r="R45" s="23"/>
      <c r="S45" s="23"/>
      <c r="T45" s="1"/>
      <c r="U45" s="1"/>
    </row>
    <row r="46" spans="1:21" x14ac:dyDescent="0.3">
      <c r="A46" s="3"/>
      <c r="M46" s="3"/>
      <c r="N46" s="1"/>
      <c r="O46" s="1"/>
      <c r="P46" s="2"/>
      <c r="Q46" s="26"/>
      <c r="R46" s="23"/>
      <c r="S46" s="23"/>
      <c r="T46" s="1"/>
      <c r="U46" s="1"/>
    </row>
    <row r="47" spans="1:21" ht="18" x14ac:dyDescent="0.35">
      <c r="A47" s="2" t="s">
        <v>50</v>
      </c>
      <c r="B47" s="17" t="s">
        <v>39</v>
      </c>
      <c r="C47" s="17" t="s">
        <v>39</v>
      </c>
      <c r="D47" s="17" t="s">
        <v>39</v>
      </c>
      <c r="M47" s="3"/>
      <c r="N47" s="1"/>
      <c r="O47" s="1"/>
      <c r="P47" s="2"/>
      <c r="Q47" s="26"/>
      <c r="R47" s="23"/>
      <c r="S47" s="23"/>
      <c r="T47" s="1"/>
      <c r="U47" s="1"/>
    </row>
    <row r="48" spans="1:21" ht="18" x14ac:dyDescent="0.35">
      <c r="A48" s="2" t="s">
        <v>51</v>
      </c>
      <c r="B48" s="17" t="s">
        <v>40</v>
      </c>
      <c r="C48" s="17" t="s">
        <v>40</v>
      </c>
      <c r="D48" s="17" t="s">
        <v>40</v>
      </c>
      <c r="J48" s="28"/>
      <c r="K48" s="28"/>
      <c r="L48" s="28"/>
      <c r="M48" s="3"/>
      <c r="N48" s="1"/>
      <c r="O48" s="1"/>
      <c r="P48" s="2"/>
      <c r="Q48" s="26"/>
      <c r="R48" s="23"/>
      <c r="S48" s="23"/>
      <c r="T48" s="1"/>
      <c r="U48" s="1"/>
    </row>
    <row r="49" spans="1:21" ht="18" x14ac:dyDescent="0.35">
      <c r="B49" s="17" t="s">
        <v>41</v>
      </c>
      <c r="C49" s="17" t="s">
        <v>41</v>
      </c>
      <c r="D49" s="17" t="s">
        <v>41</v>
      </c>
      <c r="J49" s="27"/>
      <c r="K49" s="27"/>
      <c r="L49" s="27"/>
      <c r="M49" s="3"/>
      <c r="N49" s="1"/>
      <c r="O49" s="1"/>
      <c r="P49" s="2"/>
      <c r="Q49" s="26"/>
      <c r="R49" s="23"/>
      <c r="S49" s="23"/>
      <c r="T49" s="1"/>
      <c r="U49" s="1"/>
    </row>
    <row r="50" spans="1:21" x14ac:dyDescent="0.3">
      <c r="A50" s="2" t="s">
        <v>3</v>
      </c>
      <c r="B50" s="18" t="s">
        <v>0</v>
      </c>
      <c r="C50" s="18" t="s">
        <v>1</v>
      </c>
      <c r="D50" s="18" t="s">
        <v>35</v>
      </c>
      <c r="M50" s="3"/>
      <c r="N50" s="1"/>
      <c r="O50" s="1"/>
      <c r="P50" s="2"/>
      <c r="Q50" s="26"/>
      <c r="R50" s="23"/>
      <c r="S50" s="23"/>
      <c r="T50" s="1"/>
      <c r="U50" s="1"/>
    </row>
    <row r="51" spans="1:21" x14ac:dyDescent="0.3">
      <c r="A51" s="3" t="s">
        <v>49</v>
      </c>
      <c r="B51" s="18"/>
      <c r="C51" s="18"/>
      <c r="D51" s="18"/>
      <c r="E51" s="7" t="str">
        <f>IF(B51=0," ",B51-C51)</f>
        <v xml:space="preserve"> </v>
      </c>
      <c r="M51" s="3"/>
      <c r="N51" s="1"/>
      <c r="O51" s="1"/>
      <c r="P51" s="2"/>
      <c r="Q51" s="26"/>
      <c r="R51" s="23"/>
      <c r="S51" s="23"/>
      <c r="T51" s="1"/>
      <c r="U51" s="1"/>
    </row>
    <row r="52" spans="1:21" x14ac:dyDescent="0.3">
      <c r="A52" s="3" t="s">
        <v>48</v>
      </c>
      <c r="B52" s="18"/>
      <c r="C52" s="18"/>
      <c r="D52" s="18"/>
      <c r="E52" s="7" t="str">
        <f>IF(B52=0," ",B52-C52)</f>
        <v xml:space="preserve"> </v>
      </c>
      <c r="M52" s="3"/>
      <c r="N52" s="1"/>
      <c r="O52" s="1"/>
      <c r="P52" s="2"/>
      <c r="Q52" s="26"/>
      <c r="R52" s="23"/>
      <c r="S52" s="23"/>
      <c r="T52" s="1"/>
      <c r="U52" s="1"/>
    </row>
    <row r="53" spans="1:21" x14ac:dyDescent="0.3">
      <c r="A53" s="3" t="s">
        <v>47</v>
      </c>
      <c r="B53" s="18"/>
      <c r="C53" s="18"/>
      <c r="D53" s="18"/>
      <c r="E53" s="7" t="str">
        <f>IF(B53=0," ",B53-C53)</f>
        <v xml:space="preserve"> </v>
      </c>
      <c r="M53" s="3"/>
      <c r="N53" s="1"/>
      <c r="O53" s="1"/>
      <c r="P53" s="2"/>
      <c r="Q53" s="26"/>
      <c r="R53" s="23"/>
      <c r="S53" s="23"/>
      <c r="T53" s="1"/>
      <c r="U53" s="1"/>
    </row>
    <row r="54" spans="1:21" x14ac:dyDescent="0.3">
      <c r="A54" s="3"/>
      <c r="B54" s="18"/>
      <c r="C54" s="18"/>
      <c r="D54" s="18"/>
      <c r="M54" s="3"/>
      <c r="N54" s="1"/>
      <c r="O54" s="1"/>
      <c r="P54" s="2"/>
      <c r="Q54" s="26"/>
      <c r="R54" s="23"/>
      <c r="S54" s="23"/>
      <c r="T54" s="1"/>
      <c r="U54" s="1"/>
    </row>
    <row r="55" spans="1:21" x14ac:dyDescent="0.3">
      <c r="A55" s="3"/>
      <c r="B55" s="18"/>
      <c r="C55" s="18"/>
      <c r="D55" s="18"/>
      <c r="M55" s="3"/>
      <c r="N55" s="1"/>
      <c r="O55" s="1"/>
      <c r="P55" s="2"/>
      <c r="Q55" s="26"/>
      <c r="R55" s="23"/>
      <c r="S55" s="23"/>
      <c r="T55" s="1"/>
      <c r="U55" s="1"/>
    </row>
    <row r="56" spans="1:21" x14ac:dyDescent="0.3">
      <c r="A56" s="3"/>
      <c r="B56" s="18"/>
      <c r="C56" s="18"/>
      <c r="D56" s="18"/>
      <c r="M56" s="3"/>
      <c r="N56" s="1"/>
      <c r="O56" s="1"/>
      <c r="P56" s="2"/>
      <c r="Q56" s="26"/>
      <c r="R56" s="23"/>
      <c r="S56" s="23"/>
      <c r="T56" s="1"/>
      <c r="U56" s="1"/>
    </row>
    <row r="57" spans="1:21" x14ac:dyDescent="0.3">
      <c r="A57" s="3"/>
      <c r="B57" s="18"/>
      <c r="C57" s="18"/>
      <c r="D57" s="18"/>
      <c r="M57" s="3"/>
      <c r="N57" s="1"/>
      <c r="O57" s="1"/>
      <c r="P57" s="2"/>
      <c r="Q57" s="26"/>
      <c r="R57" s="23"/>
      <c r="S57" s="23"/>
      <c r="T57" s="1"/>
      <c r="U57" s="1"/>
    </row>
    <row r="58" spans="1:21" x14ac:dyDescent="0.3">
      <c r="A58" s="3"/>
      <c r="B58" s="18"/>
      <c r="C58" s="18"/>
      <c r="D58" s="18"/>
      <c r="M58" s="3"/>
      <c r="N58" s="1"/>
      <c r="O58" s="1"/>
      <c r="P58" s="2"/>
      <c r="Q58" s="26"/>
      <c r="R58" s="23"/>
      <c r="S58" s="23"/>
      <c r="T58" s="1"/>
      <c r="U58" s="1"/>
    </row>
    <row r="59" spans="1:21" x14ac:dyDescent="0.3">
      <c r="A59" s="3"/>
      <c r="B59" s="18"/>
      <c r="C59" s="18"/>
      <c r="D59" s="18"/>
      <c r="M59" s="3"/>
      <c r="N59" s="1"/>
      <c r="O59" s="1"/>
      <c r="P59" s="2"/>
      <c r="Q59" s="26"/>
      <c r="R59" s="23"/>
      <c r="S59" s="23"/>
      <c r="T59" s="1"/>
      <c r="U59" s="1"/>
    </row>
    <row r="60" spans="1:21" x14ac:dyDescent="0.3">
      <c r="A60" s="3"/>
      <c r="B60" s="18"/>
      <c r="C60" s="18"/>
      <c r="D60" s="18"/>
      <c r="M60" s="3"/>
      <c r="N60" s="1"/>
      <c r="O60" s="1"/>
      <c r="P60" s="2"/>
      <c r="Q60" s="26"/>
      <c r="R60" s="23"/>
      <c r="S60" s="23"/>
      <c r="T60" s="1"/>
      <c r="U60" s="1"/>
    </row>
    <row r="61" spans="1:21" x14ac:dyDescent="0.3">
      <c r="A61" s="3"/>
      <c r="B61" s="18"/>
      <c r="C61" s="18"/>
      <c r="D61" s="18"/>
      <c r="M61" s="3"/>
      <c r="N61" s="1"/>
      <c r="O61" s="1"/>
      <c r="P61" s="2"/>
      <c r="Q61" s="26"/>
      <c r="R61" s="23"/>
      <c r="S61" s="23"/>
      <c r="T61" s="1"/>
      <c r="U61" s="1"/>
    </row>
    <row r="62" spans="1:21" x14ac:dyDescent="0.3">
      <c r="A62" s="3"/>
      <c r="B62" s="18"/>
      <c r="C62" s="18"/>
      <c r="D62" s="18"/>
      <c r="M62" s="3"/>
      <c r="N62" s="1"/>
      <c r="O62" s="1"/>
      <c r="P62" s="2"/>
      <c r="Q62" s="26"/>
      <c r="R62" s="23"/>
      <c r="S62" s="23"/>
      <c r="T62" s="1"/>
      <c r="U62" s="1"/>
    </row>
    <row r="63" spans="1:21" x14ac:dyDescent="0.3">
      <c r="A63" s="3"/>
      <c r="B63" s="18"/>
      <c r="C63" s="18"/>
      <c r="D63" s="18"/>
      <c r="M63" s="3"/>
      <c r="N63" s="1"/>
      <c r="O63" s="1"/>
      <c r="P63" s="2"/>
      <c r="Q63" s="26"/>
      <c r="R63" s="23"/>
      <c r="S63" s="23"/>
      <c r="T63" s="1"/>
      <c r="U63" s="1"/>
    </row>
    <row r="64" spans="1:21" x14ac:dyDescent="0.3">
      <c r="A64" s="3"/>
      <c r="B64" s="18"/>
      <c r="C64" s="18"/>
      <c r="D64" s="18"/>
      <c r="M64" s="3"/>
      <c r="N64" s="1"/>
      <c r="O64" s="1"/>
      <c r="P64" s="2"/>
      <c r="Q64" s="26"/>
      <c r="R64" s="23"/>
      <c r="S64" s="23"/>
      <c r="T64" s="1"/>
      <c r="U64" s="1"/>
    </row>
    <row r="65" spans="1:21" x14ac:dyDescent="0.3">
      <c r="A65" s="3"/>
      <c r="B65" s="18"/>
      <c r="C65" s="18"/>
      <c r="D65" s="18"/>
      <c r="M65" s="3"/>
      <c r="N65" s="1"/>
      <c r="O65" s="1"/>
      <c r="P65" s="2"/>
      <c r="Q65" s="26"/>
      <c r="R65" s="23"/>
      <c r="S65" s="23"/>
      <c r="T65" s="1"/>
      <c r="U65" s="1"/>
    </row>
    <row r="66" spans="1:21" x14ac:dyDescent="0.3">
      <c r="A66" s="3"/>
      <c r="B66" s="18"/>
      <c r="C66" s="18"/>
      <c r="D66" s="18"/>
      <c r="M66" s="3"/>
      <c r="N66" s="1"/>
      <c r="O66" s="1"/>
      <c r="P66" s="2"/>
      <c r="Q66" s="26"/>
      <c r="R66" s="23"/>
      <c r="S66" s="23"/>
      <c r="T66" s="1"/>
      <c r="U66" s="1"/>
    </row>
    <row r="67" spans="1:21" x14ac:dyDescent="0.3">
      <c r="A67" s="3"/>
      <c r="B67" s="18"/>
      <c r="C67" s="18"/>
      <c r="D67" s="18"/>
      <c r="M67" s="3"/>
      <c r="N67" s="1"/>
      <c r="O67" s="1"/>
      <c r="P67" s="2"/>
      <c r="Q67" s="26"/>
      <c r="R67" s="23"/>
      <c r="S67" s="23"/>
      <c r="T67" s="1"/>
      <c r="U67" s="1"/>
    </row>
    <row r="68" spans="1:21" x14ac:dyDescent="0.3">
      <c r="A68" s="3"/>
      <c r="B68" s="18"/>
      <c r="C68" s="18"/>
      <c r="D68" s="18"/>
      <c r="M68" s="3"/>
      <c r="N68" s="1"/>
      <c r="O68" s="1"/>
      <c r="P68" s="2"/>
      <c r="Q68" s="26"/>
      <c r="R68" s="23"/>
      <c r="S68" s="23"/>
      <c r="T68" s="1"/>
      <c r="U68" s="1"/>
    </row>
    <row r="69" spans="1:21" x14ac:dyDescent="0.3">
      <c r="A69" s="3"/>
      <c r="B69" s="18"/>
      <c r="C69" s="18"/>
      <c r="D69" s="18"/>
      <c r="M69" s="3"/>
      <c r="N69" s="1"/>
      <c r="O69" s="1"/>
      <c r="P69" s="2"/>
      <c r="Q69" s="26"/>
      <c r="R69" s="23"/>
      <c r="S69" s="23"/>
      <c r="T69" s="1"/>
      <c r="U69" s="1"/>
    </row>
    <row r="70" spans="1:21" x14ac:dyDescent="0.3">
      <c r="A70" s="3"/>
      <c r="B70" s="18"/>
      <c r="C70" s="18"/>
      <c r="D70" s="18"/>
      <c r="M70" s="3"/>
      <c r="N70" s="1"/>
      <c r="O70" s="1"/>
      <c r="P70" s="2"/>
      <c r="Q70" s="26"/>
      <c r="R70" s="23"/>
      <c r="S70" s="23"/>
      <c r="T70" s="1"/>
      <c r="U70" s="1"/>
    </row>
    <row r="71" spans="1:21" x14ac:dyDescent="0.3">
      <c r="A71" s="3"/>
      <c r="B71" s="18"/>
      <c r="C71" s="18"/>
      <c r="D71" s="18"/>
      <c r="M71" s="3"/>
      <c r="N71" s="1"/>
      <c r="O71" s="1"/>
      <c r="P71" s="2"/>
      <c r="Q71" s="26"/>
      <c r="R71" s="23"/>
      <c r="S71" s="23"/>
      <c r="T71" s="1"/>
      <c r="U71" s="1"/>
    </row>
    <row r="72" spans="1:21" x14ac:dyDescent="0.3">
      <c r="A72" s="3"/>
      <c r="B72" s="18"/>
      <c r="C72" s="18"/>
      <c r="D72" s="18"/>
      <c r="M72" s="3"/>
      <c r="N72" s="1"/>
      <c r="O72" s="1"/>
      <c r="P72" s="2"/>
      <c r="Q72" s="26"/>
      <c r="R72" s="23"/>
      <c r="S72" s="23"/>
      <c r="T72" s="1"/>
      <c r="U72" s="1"/>
    </row>
    <row r="73" spans="1:21" x14ac:dyDescent="0.3">
      <c r="A73" s="3"/>
      <c r="B73" s="18"/>
      <c r="C73" s="18"/>
      <c r="D73" s="18"/>
      <c r="M73" s="3"/>
      <c r="N73" s="1"/>
      <c r="O73" s="1"/>
      <c r="P73" s="2"/>
      <c r="Q73" s="26"/>
      <c r="R73" s="23"/>
      <c r="S73" s="23"/>
      <c r="T73" s="1"/>
      <c r="U73" s="1"/>
    </row>
    <row r="74" spans="1:21" x14ac:dyDescent="0.3">
      <c r="A74" s="3"/>
      <c r="B74" s="18"/>
      <c r="C74" s="18"/>
      <c r="D74" s="18"/>
      <c r="M74" s="3"/>
      <c r="N74" s="1"/>
      <c r="O74" s="1"/>
      <c r="P74" s="2"/>
      <c r="Q74" s="26"/>
      <c r="R74" s="23"/>
      <c r="S74" s="23"/>
      <c r="T74" s="1"/>
      <c r="U74" s="1"/>
    </row>
    <row r="75" spans="1:21" x14ac:dyDescent="0.3">
      <c r="A75" s="3"/>
      <c r="B75" s="18"/>
      <c r="C75" s="18"/>
      <c r="D75" s="18"/>
      <c r="M75" s="3"/>
      <c r="N75" s="1"/>
      <c r="O75" s="1"/>
      <c r="P75" s="2"/>
      <c r="Q75" s="26"/>
      <c r="R75" s="23"/>
      <c r="S75" s="23"/>
      <c r="T75" s="1"/>
      <c r="U75" s="1"/>
    </row>
    <row r="76" spans="1:21" x14ac:dyDescent="0.3">
      <c r="A76" s="3"/>
      <c r="B76" s="18"/>
      <c r="C76" s="18"/>
      <c r="D76" s="18"/>
      <c r="M76" s="3"/>
      <c r="N76" s="1"/>
      <c r="O76" s="1"/>
      <c r="P76" s="2"/>
      <c r="Q76" s="26"/>
      <c r="R76" s="23"/>
      <c r="S76" s="23"/>
      <c r="T76" s="1"/>
      <c r="U76" s="1"/>
    </row>
    <row r="77" spans="1:21" x14ac:dyDescent="0.3">
      <c r="A77" s="3"/>
      <c r="B77" s="18"/>
      <c r="C77" s="18"/>
      <c r="D77" s="18"/>
      <c r="M77" s="3"/>
      <c r="N77" s="1"/>
      <c r="O77" s="1"/>
      <c r="P77" s="2"/>
      <c r="Q77" s="26"/>
      <c r="R77" s="23"/>
      <c r="S77" s="23"/>
      <c r="T77" s="1"/>
      <c r="U77" s="1"/>
    </row>
    <row r="78" spans="1:21" x14ac:dyDescent="0.3">
      <c r="A78" s="3"/>
      <c r="B78" s="18"/>
      <c r="C78" s="18"/>
      <c r="D78" s="18"/>
      <c r="M78" s="3"/>
      <c r="N78" s="1"/>
      <c r="O78" s="1"/>
      <c r="P78" s="2"/>
      <c r="Q78" s="26"/>
      <c r="R78" s="23"/>
      <c r="S78" s="23"/>
      <c r="T78" s="1"/>
      <c r="U78" s="1"/>
    </row>
    <row r="79" spans="1:21" x14ac:dyDescent="0.3">
      <c r="A79" s="3"/>
      <c r="B79" s="18"/>
      <c r="C79" s="18"/>
      <c r="D79" s="18"/>
      <c r="M79" s="3"/>
      <c r="N79" s="1"/>
      <c r="O79" s="1"/>
      <c r="P79" s="2"/>
      <c r="Q79" s="26"/>
      <c r="R79" s="23"/>
      <c r="S79" s="23"/>
      <c r="T79" s="1"/>
      <c r="U79" s="1"/>
    </row>
    <row r="80" spans="1:21" x14ac:dyDescent="0.3">
      <c r="A80" s="3"/>
      <c r="B80" s="18"/>
      <c r="C80" s="18"/>
      <c r="D80" s="18"/>
      <c r="M80" s="3"/>
      <c r="N80" s="1"/>
      <c r="O80" s="1"/>
      <c r="P80" s="2"/>
      <c r="Q80" s="26"/>
      <c r="R80" s="23"/>
      <c r="S80" s="23"/>
      <c r="T80" s="1"/>
      <c r="U80" s="1"/>
    </row>
    <row r="81" spans="1:23" x14ac:dyDescent="0.3">
      <c r="A81" s="3"/>
      <c r="B81" s="18"/>
      <c r="C81" s="18"/>
      <c r="D81" s="18"/>
      <c r="M81" s="3"/>
      <c r="N81" s="1"/>
      <c r="O81" s="1"/>
      <c r="P81" s="2"/>
      <c r="Q81" s="26"/>
      <c r="R81" s="23"/>
      <c r="S81" s="23"/>
      <c r="T81" s="1"/>
      <c r="U81" s="1"/>
    </row>
    <row r="82" spans="1:23" x14ac:dyDescent="0.3">
      <c r="A82" s="3"/>
      <c r="B82" s="18"/>
      <c r="C82" s="18"/>
      <c r="D82" s="18"/>
      <c r="M82" s="3"/>
      <c r="N82" s="1"/>
      <c r="O82" s="1"/>
      <c r="P82" s="2"/>
      <c r="Q82" s="26"/>
      <c r="R82" s="23"/>
      <c r="S82" s="23"/>
      <c r="T82" s="1"/>
      <c r="U82" s="1"/>
    </row>
    <row r="83" spans="1:23" x14ac:dyDescent="0.3">
      <c r="A83" s="3"/>
      <c r="B83" s="18"/>
      <c r="C83" s="18"/>
      <c r="D83" s="18"/>
      <c r="M83" s="3"/>
      <c r="N83" s="1"/>
      <c r="O83" s="1"/>
      <c r="P83" s="2"/>
      <c r="Q83" s="26"/>
      <c r="R83" s="23"/>
      <c r="S83" s="23"/>
      <c r="T83" s="1"/>
      <c r="U83" s="1"/>
    </row>
    <row r="84" spans="1:23" x14ac:dyDescent="0.3">
      <c r="A84" s="3"/>
      <c r="B84" s="18"/>
      <c r="C84" s="18"/>
      <c r="D84" s="18"/>
      <c r="M84" s="3"/>
      <c r="N84" s="1"/>
      <c r="O84" s="1"/>
      <c r="P84" s="2"/>
      <c r="Q84" s="26"/>
      <c r="R84" s="23"/>
      <c r="S84" s="23"/>
      <c r="T84" s="1"/>
      <c r="U84" s="1"/>
    </row>
    <row r="85" spans="1:23" x14ac:dyDescent="0.3">
      <c r="A85" s="3"/>
      <c r="B85" s="18"/>
      <c r="C85" s="18"/>
      <c r="D85" s="18"/>
      <c r="M85" s="3"/>
      <c r="N85" s="1"/>
      <c r="O85" s="1"/>
      <c r="P85" s="2"/>
      <c r="Q85" s="26"/>
      <c r="R85" s="23"/>
      <c r="S85" s="23"/>
      <c r="T85" s="1"/>
      <c r="U85" s="1"/>
    </row>
    <row r="86" spans="1:23" x14ac:dyDescent="0.3">
      <c r="A86" s="3"/>
      <c r="B86" s="18"/>
      <c r="C86" s="18"/>
      <c r="D86" s="18"/>
      <c r="M86" s="3"/>
      <c r="N86" s="1"/>
      <c r="O86" s="1"/>
      <c r="P86" s="2"/>
      <c r="Q86" s="26"/>
      <c r="R86" s="23"/>
      <c r="S86" s="23"/>
      <c r="T86" s="1"/>
      <c r="U86" s="1"/>
    </row>
    <row r="87" spans="1:23" x14ac:dyDescent="0.3">
      <c r="A87" s="3"/>
      <c r="B87" s="18"/>
      <c r="C87" s="18"/>
      <c r="D87" s="18"/>
      <c r="M87" s="3"/>
      <c r="N87" s="1"/>
      <c r="O87" s="1"/>
      <c r="P87" s="2"/>
      <c r="Q87" s="26"/>
      <c r="R87" s="23"/>
      <c r="S87" s="23"/>
      <c r="T87" s="1"/>
      <c r="U87" s="1"/>
    </row>
    <row r="88" spans="1:23" x14ac:dyDescent="0.3">
      <c r="A88" s="3"/>
      <c r="B88" s="18"/>
      <c r="C88" s="18"/>
      <c r="D88" s="18"/>
      <c r="M88" s="3"/>
      <c r="N88" s="1"/>
      <c r="O88" s="1"/>
      <c r="P88" s="2"/>
      <c r="Q88" s="26"/>
      <c r="R88" s="23"/>
      <c r="S88" s="23"/>
      <c r="T88" s="1"/>
      <c r="U88" s="1"/>
    </row>
    <row r="89" spans="1:23" x14ac:dyDescent="0.3">
      <c r="A89" s="3"/>
      <c r="B89" s="18"/>
      <c r="C89" s="18"/>
      <c r="D89" s="18"/>
      <c r="M89" s="3"/>
      <c r="N89" s="1"/>
      <c r="O89" s="1"/>
      <c r="P89" s="2"/>
      <c r="Q89" s="26"/>
      <c r="R89" s="23"/>
      <c r="S89" s="23"/>
      <c r="T89" s="1"/>
      <c r="U89" s="1"/>
    </row>
    <row r="90" spans="1:23" x14ac:dyDescent="0.3">
      <c r="A90" s="3"/>
      <c r="B90" s="18"/>
      <c r="C90" s="18"/>
      <c r="D90" s="18"/>
      <c r="M90" s="3"/>
      <c r="N90" s="1"/>
      <c r="O90" s="1"/>
      <c r="P90" s="2"/>
      <c r="Q90" s="26"/>
      <c r="R90" s="23"/>
      <c r="S90" s="23"/>
      <c r="T90" s="1"/>
      <c r="U90" s="1"/>
    </row>
    <row r="91" spans="1:23" x14ac:dyDescent="0.3">
      <c r="A91" s="3"/>
      <c r="B91" s="18"/>
      <c r="C91" s="18"/>
      <c r="D91" s="18"/>
      <c r="M91" s="3"/>
      <c r="N91" s="1"/>
      <c r="O91" s="1"/>
      <c r="P91" s="2"/>
      <c r="Q91" s="26"/>
      <c r="R91" s="23"/>
      <c r="S91" s="23"/>
      <c r="T91" s="1"/>
      <c r="U91" s="1"/>
    </row>
    <row r="92" spans="1:23" x14ac:dyDescent="0.3">
      <c r="A92" s="3"/>
      <c r="B92" s="18"/>
      <c r="C92" s="18"/>
      <c r="D92" s="18"/>
      <c r="M92" s="3"/>
      <c r="N92" s="1"/>
      <c r="O92" s="1"/>
      <c r="P92" s="2"/>
      <c r="Q92" s="26"/>
      <c r="R92" s="23"/>
      <c r="S92" s="23"/>
      <c r="T92" s="1"/>
      <c r="U92" s="1"/>
    </row>
    <row r="96" spans="1:23" s="75" customFormat="1" ht="25.8" x14ac:dyDescent="0.5">
      <c r="A96" s="68"/>
      <c r="B96" s="69"/>
      <c r="C96" s="70"/>
      <c r="D96" s="71"/>
      <c r="E96" s="71"/>
      <c r="F96" s="71"/>
      <c r="G96" s="71"/>
      <c r="H96" s="72"/>
      <c r="I96" s="73"/>
      <c r="J96" s="73"/>
      <c r="K96" s="73"/>
      <c r="L96" s="73"/>
      <c r="M96" s="73"/>
      <c r="N96" s="69"/>
      <c r="O96" s="70"/>
      <c r="P96" s="71"/>
      <c r="Q96" s="71"/>
      <c r="R96" s="71"/>
      <c r="S96" s="71"/>
      <c r="T96" s="74"/>
      <c r="U96" s="74"/>
      <c r="V96" s="74"/>
      <c r="W96" s="74"/>
    </row>
    <row r="97" spans="1:23" ht="25.8" x14ac:dyDescent="0.5">
      <c r="A97" s="83" t="s">
        <v>76</v>
      </c>
      <c r="M97" s="3"/>
      <c r="N97" s="1"/>
      <c r="O97" s="1"/>
      <c r="P97" s="2"/>
      <c r="Q97" s="26"/>
      <c r="R97" s="23"/>
      <c r="S97" s="23"/>
      <c r="T97" s="1"/>
      <c r="U97" s="1"/>
    </row>
    <row r="98" spans="1:23" s="75" customFormat="1" ht="25.8" x14ac:dyDescent="0.5">
      <c r="A98" s="68" t="s">
        <v>77</v>
      </c>
      <c r="B98" s="69"/>
      <c r="C98" s="70"/>
      <c r="D98" s="71"/>
      <c r="E98" s="71"/>
      <c r="F98" s="71"/>
      <c r="G98" s="71"/>
      <c r="H98" s="72"/>
      <c r="I98" s="73"/>
      <c r="J98" s="73"/>
      <c r="K98" s="73"/>
      <c r="L98" s="73"/>
      <c r="M98" s="73"/>
      <c r="N98" s="69"/>
      <c r="O98" s="70"/>
      <c r="P98" s="71"/>
      <c r="Q98" s="71"/>
      <c r="R98" s="71"/>
      <c r="S98" s="71"/>
      <c r="T98" s="74"/>
      <c r="U98" s="74"/>
      <c r="V98" s="74"/>
      <c r="W98" s="74"/>
    </row>
    <row r="99" spans="1:23" s="75" customFormat="1" ht="25.8" x14ac:dyDescent="0.5">
      <c r="A99" s="68" t="s">
        <v>72</v>
      </c>
      <c r="B99" s="69"/>
      <c r="C99" s="70"/>
      <c r="D99" s="71"/>
      <c r="E99" s="71"/>
      <c r="F99" s="71"/>
      <c r="G99" s="71"/>
      <c r="H99" s="72"/>
      <c r="I99" s="73"/>
      <c r="J99" s="73"/>
      <c r="K99" s="73"/>
      <c r="L99" s="73"/>
      <c r="M99" s="73"/>
      <c r="N99" s="69"/>
      <c r="O99" s="70"/>
      <c r="P99" s="71"/>
      <c r="Q99" s="71"/>
      <c r="R99" s="71"/>
      <c r="S99" s="71"/>
      <c r="T99" s="74"/>
      <c r="U99" s="74"/>
      <c r="V99" s="74"/>
      <c r="W99" s="74"/>
    </row>
    <row r="100" spans="1:23" ht="17.399999999999999" x14ac:dyDescent="0.35">
      <c r="A100" s="67"/>
      <c r="B100" s="20"/>
      <c r="C100" s="21"/>
      <c r="D100" s="22"/>
      <c r="E100" s="23"/>
      <c r="F100" s="24"/>
      <c r="G100" s="25"/>
      <c r="I100" s="1"/>
      <c r="J100" s="1"/>
      <c r="K100" s="1"/>
      <c r="L100" s="7" t="s">
        <v>38</v>
      </c>
      <c r="M100" s="1"/>
      <c r="N100" s="1"/>
      <c r="O100" s="1"/>
      <c r="P100" s="2"/>
      <c r="Q100" s="26"/>
      <c r="R100" s="23"/>
      <c r="S100" s="23"/>
      <c r="T100" s="1"/>
      <c r="U100" s="1"/>
    </row>
    <row r="101" spans="1:23" ht="18" x14ac:dyDescent="0.35">
      <c r="B101" s="10"/>
      <c r="C101" s="11"/>
      <c r="D101" s="13"/>
      <c r="E101" s="13"/>
      <c r="F101" s="13"/>
      <c r="G101" s="7" t="s">
        <v>38</v>
      </c>
      <c r="H101" s="7" t="s">
        <v>38</v>
      </c>
      <c r="I101" s="7" t="s">
        <v>38</v>
      </c>
      <c r="J101" s="7" t="s">
        <v>38</v>
      </c>
      <c r="K101" s="6"/>
      <c r="L101" s="1" t="s">
        <v>36</v>
      </c>
      <c r="M101" s="7"/>
      <c r="N101" s="7"/>
      <c r="O101" s="2"/>
    </row>
    <row r="102" spans="1:23" ht="18" x14ac:dyDescent="0.35">
      <c r="B102" s="10"/>
      <c r="C102" s="11"/>
      <c r="D102" s="13"/>
      <c r="E102" s="13"/>
      <c r="F102" s="13"/>
      <c r="G102" s="7" t="s">
        <v>45</v>
      </c>
      <c r="H102" s="1" t="s">
        <v>36</v>
      </c>
      <c r="I102" s="1" t="s">
        <v>36</v>
      </c>
      <c r="J102" s="1" t="s">
        <v>36</v>
      </c>
      <c r="K102" s="7" t="s">
        <v>38</v>
      </c>
      <c r="L102" s="1" t="s">
        <v>37</v>
      </c>
      <c r="M102" s="1"/>
      <c r="N102" s="1" t="s">
        <v>35</v>
      </c>
      <c r="O102" s="2"/>
    </row>
    <row r="103" spans="1:23" ht="18" x14ac:dyDescent="0.35">
      <c r="B103" s="10"/>
      <c r="C103" s="11"/>
      <c r="D103" s="13"/>
      <c r="E103" s="44" t="s">
        <v>59</v>
      </c>
      <c r="F103" s="47" t="s">
        <v>61</v>
      </c>
      <c r="G103" s="7" t="s">
        <v>46</v>
      </c>
      <c r="H103" s="1" t="s">
        <v>37</v>
      </c>
      <c r="I103" s="1" t="s">
        <v>37</v>
      </c>
      <c r="J103" s="1" t="s">
        <v>37</v>
      </c>
      <c r="K103" s="61" t="s">
        <v>35</v>
      </c>
      <c r="L103" s="1" t="s">
        <v>35</v>
      </c>
      <c r="M103" s="1" t="s">
        <v>35</v>
      </c>
      <c r="N103" s="1" t="s">
        <v>54</v>
      </c>
      <c r="Q103" s="2"/>
    </row>
    <row r="104" spans="1:23" s="1" customFormat="1" x14ac:dyDescent="0.3">
      <c r="A104" s="2" t="s">
        <v>3</v>
      </c>
      <c r="B104" s="8" t="s">
        <v>0</v>
      </c>
      <c r="C104" s="9" t="s">
        <v>1</v>
      </c>
      <c r="D104" s="14" t="s">
        <v>35</v>
      </c>
      <c r="E104" s="45" t="s">
        <v>60</v>
      </c>
      <c r="F104" s="47" t="s">
        <v>62</v>
      </c>
      <c r="G104" s="7" t="s">
        <v>2</v>
      </c>
      <c r="H104" s="1" t="s">
        <v>0</v>
      </c>
      <c r="I104" s="1" t="s">
        <v>1</v>
      </c>
      <c r="J104" s="1" t="s">
        <v>35</v>
      </c>
      <c r="K104" s="16" t="s">
        <v>54</v>
      </c>
      <c r="L104" s="1" t="s">
        <v>54</v>
      </c>
      <c r="M104" s="1" t="s">
        <v>53</v>
      </c>
      <c r="N104" s="1" t="s">
        <v>53</v>
      </c>
      <c r="O104" s="2" t="s">
        <v>3</v>
      </c>
      <c r="P104" s="1" t="s">
        <v>42</v>
      </c>
      <c r="Q104" s="1" t="s">
        <v>43</v>
      </c>
    </row>
    <row r="105" spans="1:23" x14ac:dyDescent="0.3">
      <c r="A105" s="3" t="s">
        <v>4</v>
      </c>
      <c r="B105" s="8" t="e">
        <f t="shared" ref="B105:F114" si="4">IF(B10=0,NA(),B10)</f>
        <v>#N/A</v>
      </c>
      <c r="C105" s="9" t="e">
        <f t="shared" si="4"/>
        <v>#N/A</v>
      </c>
      <c r="D105" s="14" t="e">
        <f t="shared" si="4"/>
        <v>#N/A</v>
      </c>
      <c r="E105" s="46" t="e">
        <f t="shared" si="4"/>
        <v>#N/A</v>
      </c>
      <c r="F105" s="32" t="e">
        <f t="shared" si="4"/>
        <v>#N/A</v>
      </c>
      <c r="G105" s="7" t="e">
        <f t="shared" ref="G105:G135" si="5">IF(B105=" "," ",B105-C105)</f>
        <v>#N/A</v>
      </c>
      <c r="H105" s="4" t="str">
        <f>IF(B51=0," ",AVERAGE(B51, B52, B53, B105))</f>
        <v xml:space="preserve"> </v>
      </c>
      <c r="I105" s="4" t="str">
        <f>IF(C51=0," ",AVERAGE(C51, C52, C53, C105))</f>
        <v xml:space="preserve"> </v>
      </c>
      <c r="J105" s="4" t="str">
        <f>IF(D51=0," ",AVERAGE(D51, D52, D53, D105))</f>
        <v xml:space="preserve"> </v>
      </c>
      <c r="K105" s="16" t="e">
        <f>IF(G105=0," ",G105)</f>
        <v>#N/A</v>
      </c>
      <c r="L105" s="4" t="str">
        <f>IF(B51=0," ",AVERAGE(E51, E52, E53, K105))</f>
        <v xml:space="preserve"> </v>
      </c>
      <c r="M105" s="1" t="e">
        <f>IF(OR(A25="No",D105=0)," ",D105)</f>
        <v>#N/A</v>
      </c>
      <c r="N105" s="1" t="e">
        <f>IF(OR(A28="No",G105=0)," ",G105)</f>
        <v>#N/A</v>
      </c>
      <c r="O105" s="3" t="s">
        <v>4</v>
      </c>
      <c r="P105" s="12">
        <v>0.33333333333333331</v>
      </c>
      <c r="Q105" t="s">
        <v>44</v>
      </c>
    </row>
    <row r="106" spans="1:23" x14ac:dyDescent="0.3">
      <c r="A106" s="3" t="s">
        <v>5</v>
      </c>
      <c r="B106" s="8" t="e">
        <f t="shared" si="4"/>
        <v>#N/A</v>
      </c>
      <c r="C106" s="9" t="e">
        <f t="shared" si="4"/>
        <v>#N/A</v>
      </c>
      <c r="D106" s="14" t="e">
        <f t="shared" si="4"/>
        <v>#N/A</v>
      </c>
      <c r="E106" s="46" t="e">
        <f t="shared" si="4"/>
        <v>#N/A</v>
      </c>
      <c r="F106" s="32" t="e">
        <f t="shared" si="4"/>
        <v>#N/A</v>
      </c>
      <c r="G106" s="7" t="e">
        <f t="shared" si="5"/>
        <v>#N/A</v>
      </c>
      <c r="H106" s="4" t="str">
        <f>IF(B52=0," ",AVERAGE(B52, B53, B105, B106))</f>
        <v xml:space="preserve"> </v>
      </c>
      <c r="I106" s="4" t="str">
        <f>IF(C52=0," ",AVERAGE(C52, C53, C105, C106))</f>
        <v xml:space="preserve"> </v>
      </c>
      <c r="J106" s="4" t="str">
        <f>IF(D52=0," ",AVERAGE(D52, D53, D105, D106))</f>
        <v xml:space="preserve"> </v>
      </c>
      <c r="K106" s="16" t="e">
        <f t="shared" ref="K106:K135" si="6">IF(G106=0," ",G106)</f>
        <v>#N/A</v>
      </c>
      <c r="L106" s="4" t="str">
        <f>IF(B52=0," ",AVERAGE(E52, E53, K105, K106))</f>
        <v xml:space="preserve"> </v>
      </c>
      <c r="M106" s="1" t="e">
        <f>IF(OR(A25="No",D106=0)," ",D106)</f>
        <v>#N/A</v>
      </c>
      <c r="N106" s="1" t="e">
        <f>IF(OR(A28="No",G106=0)," ",G106)</f>
        <v>#N/A</v>
      </c>
      <c r="O106" s="3" t="s">
        <v>5</v>
      </c>
    </row>
    <row r="107" spans="1:23" x14ac:dyDescent="0.3">
      <c r="A107" s="3" t="s">
        <v>6</v>
      </c>
      <c r="B107" s="8" t="e">
        <f t="shared" si="4"/>
        <v>#N/A</v>
      </c>
      <c r="C107" s="9" t="e">
        <f t="shared" si="4"/>
        <v>#N/A</v>
      </c>
      <c r="D107" s="14" t="e">
        <f t="shared" si="4"/>
        <v>#N/A</v>
      </c>
      <c r="E107" s="46" t="e">
        <f t="shared" si="4"/>
        <v>#N/A</v>
      </c>
      <c r="F107" s="32" t="e">
        <f t="shared" si="4"/>
        <v>#N/A</v>
      </c>
      <c r="G107" s="7" t="e">
        <f t="shared" si="5"/>
        <v>#N/A</v>
      </c>
      <c r="H107" s="4" t="str">
        <f>IF(B53=0," ",AVERAGE(B53, B105, B106, B107))</f>
        <v xml:space="preserve"> </v>
      </c>
      <c r="I107" s="4" t="str">
        <f>IF(C53=0," ",AVERAGE(C53, C105, C106, C107))</f>
        <v xml:space="preserve"> </v>
      </c>
      <c r="J107" s="4" t="str">
        <f>IF(D53=0," ",AVERAGE(D53, D105, D106, D107))</f>
        <v xml:space="preserve"> </v>
      </c>
      <c r="K107" s="16" t="e">
        <f t="shared" si="6"/>
        <v>#N/A</v>
      </c>
      <c r="L107" s="4" t="str">
        <f>IF(B53=0," ",AVERAGE(E53, K105, K106, K107))</f>
        <v xml:space="preserve"> </v>
      </c>
      <c r="M107" s="1" t="e">
        <f>IF(OR(A25="No",D107=0)," ",D107)</f>
        <v>#N/A</v>
      </c>
      <c r="N107" s="1" t="e">
        <f>IF(OR(A28="No",G107=0)," ",G107)</f>
        <v>#N/A</v>
      </c>
      <c r="O107" s="3" t="s">
        <v>6</v>
      </c>
    </row>
    <row r="108" spans="1:23" x14ac:dyDescent="0.3">
      <c r="A108" s="3" t="s">
        <v>7</v>
      </c>
      <c r="B108" s="8" t="e">
        <f t="shared" si="4"/>
        <v>#N/A</v>
      </c>
      <c r="C108" s="9" t="e">
        <f t="shared" si="4"/>
        <v>#N/A</v>
      </c>
      <c r="D108" s="14" t="e">
        <f t="shared" si="4"/>
        <v>#N/A</v>
      </c>
      <c r="E108" s="46" t="e">
        <f t="shared" si="4"/>
        <v>#N/A</v>
      </c>
      <c r="F108" s="32" t="e">
        <f t="shared" si="4"/>
        <v>#N/A</v>
      </c>
      <c r="G108" s="7" t="e">
        <f t="shared" si="5"/>
        <v>#N/A</v>
      </c>
      <c r="H108" s="4" t="e">
        <f t="shared" ref="H108:H135" si="7">IF(B108=" "," ",AVERAGE(B105:B108))</f>
        <v>#N/A</v>
      </c>
      <c r="I108" s="4" t="e">
        <f t="shared" ref="I108:I135" si="8">IF(C108=" "," ",AVERAGE(C105:C108))</f>
        <v>#N/A</v>
      </c>
      <c r="J108" s="4" t="e">
        <f t="shared" ref="J108:J135" si="9">IF(D108=" "," ",AVERAGE(D105:D108))</f>
        <v>#N/A</v>
      </c>
      <c r="K108" s="16" t="e">
        <f t="shared" si="6"/>
        <v>#N/A</v>
      </c>
      <c r="L108" s="4" t="e">
        <f t="shared" ref="L108:L135" si="10">IF(B108=" "," ",AVERAGE(K105:K108))</f>
        <v>#N/A</v>
      </c>
      <c r="M108" s="1" t="e">
        <f>IF(OR(A25="No",D108=0)," ",D108)</f>
        <v>#N/A</v>
      </c>
      <c r="N108" s="1" t="e">
        <f>IF(OR(A28="No",G108=0)," ",G108)</f>
        <v>#N/A</v>
      </c>
      <c r="O108" s="3" t="s">
        <v>7</v>
      </c>
    </row>
    <row r="109" spans="1:23" x14ac:dyDescent="0.3">
      <c r="A109" s="3" t="s">
        <v>8</v>
      </c>
      <c r="B109" s="8" t="e">
        <f t="shared" si="4"/>
        <v>#N/A</v>
      </c>
      <c r="C109" s="9" t="e">
        <f t="shared" si="4"/>
        <v>#N/A</v>
      </c>
      <c r="D109" s="14" t="e">
        <f t="shared" si="4"/>
        <v>#N/A</v>
      </c>
      <c r="E109" s="46" t="e">
        <f t="shared" si="4"/>
        <v>#N/A</v>
      </c>
      <c r="F109" s="32" t="e">
        <f t="shared" si="4"/>
        <v>#N/A</v>
      </c>
      <c r="G109" s="7" t="e">
        <f t="shared" si="5"/>
        <v>#N/A</v>
      </c>
      <c r="H109" s="4" t="e">
        <f t="shared" si="7"/>
        <v>#N/A</v>
      </c>
      <c r="I109" s="4" t="e">
        <f t="shared" si="8"/>
        <v>#N/A</v>
      </c>
      <c r="J109" s="4" t="e">
        <f t="shared" si="9"/>
        <v>#N/A</v>
      </c>
      <c r="K109" s="16" t="e">
        <f t="shared" si="6"/>
        <v>#N/A</v>
      </c>
      <c r="L109" s="4" t="e">
        <f t="shared" si="10"/>
        <v>#N/A</v>
      </c>
      <c r="M109" s="1" t="e">
        <f>IF(OR(A25="No",D109=0)," ",D109)</f>
        <v>#N/A</v>
      </c>
      <c r="N109" s="1" t="e">
        <f>IF(OR(A28="No",G109=0)," ",G109)</f>
        <v>#N/A</v>
      </c>
      <c r="O109" s="3" t="s">
        <v>8</v>
      </c>
    </row>
    <row r="110" spans="1:23" x14ac:dyDescent="0.3">
      <c r="A110" s="3" t="s">
        <v>9</v>
      </c>
      <c r="B110" s="8" t="e">
        <f t="shared" si="4"/>
        <v>#N/A</v>
      </c>
      <c r="C110" s="9" t="e">
        <f t="shared" si="4"/>
        <v>#N/A</v>
      </c>
      <c r="D110" s="14" t="e">
        <f t="shared" si="4"/>
        <v>#N/A</v>
      </c>
      <c r="E110" s="46" t="e">
        <f t="shared" si="4"/>
        <v>#N/A</v>
      </c>
      <c r="F110" s="32" t="e">
        <f t="shared" si="4"/>
        <v>#N/A</v>
      </c>
      <c r="G110" s="7" t="e">
        <f t="shared" si="5"/>
        <v>#N/A</v>
      </c>
      <c r="H110" s="4" t="e">
        <f t="shared" ref="H110:J112" si="11">IF(B110=" "," ",AVERAGE(B107:B110))</f>
        <v>#N/A</v>
      </c>
      <c r="I110" s="4" t="e">
        <f t="shared" si="11"/>
        <v>#N/A</v>
      </c>
      <c r="J110" s="4" t="e">
        <f t="shared" si="11"/>
        <v>#N/A</v>
      </c>
      <c r="K110" s="16" t="e">
        <f t="shared" si="6"/>
        <v>#N/A</v>
      </c>
      <c r="L110" s="4" t="e">
        <f>IF(B110=" "," ",AVERAGE(K107:K110))</f>
        <v>#N/A</v>
      </c>
      <c r="M110" s="1" t="e">
        <f>IF(OR(A25="No",D110=0)," ",D110)</f>
        <v>#N/A</v>
      </c>
      <c r="N110" s="1" t="e">
        <f>IF(OR(A28="No",G110=0)," ",G110)</f>
        <v>#N/A</v>
      </c>
      <c r="O110" s="3" t="s">
        <v>9</v>
      </c>
    </row>
    <row r="111" spans="1:23" x14ac:dyDescent="0.3">
      <c r="A111" s="3" t="s">
        <v>10</v>
      </c>
      <c r="B111" s="8" t="e">
        <f t="shared" si="4"/>
        <v>#N/A</v>
      </c>
      <c r="C111" s="9" t="e">
        <f t="shared" si="4"/>
        <v>#N/A</v>
      </c>
      <c r="D111" s="14" t="e">
        <f t="shared" si="4"/>
        <v>#N/A</v>
      </c>
      <c r="E111" s="46" t="e">
        <f t="shared" si="4"/>
        <v>#N/A</v>
      </c>
      <c r="F111" s="32" t="e">
        <f t="shared" si="4"/>
        <v>#N/A</v>
      </c>
      <c r="G111" s="7" t="e">
        <f t="shared" si="5"/>
        <v>#N/A</v>
      </c>
      <c r="H111" s="4" t="e">
        <f t="shared" si="11"/>
        <v>#N/A</v>
      </c>
      <c r="I111" s="4" t="e">
        <f t="shared" si="11"/>
        <v>#N/A</v>
      </c>
      <c r="J111" s="4" t="e">
        <f t="shared" si="11"/>
        <v>#N/A</v>
      </c>
      <c r="K111" s="16" t="e">
        <f t="shared" si="6"/>
        <v>#N/A</v>
      </c>
      <c r="L111" s="4" t="e">
        <f>IF(B111=" "," ",AVERAGE(K108:K111))</f>
        <v>#N/A</v>
      </c>
      <c r="M111" s="1" t="e">
        <f>IF(OR(A25="No",D111=0)," ",D111)</f>
        <v>#N/A</v>
      </c>
      <c r="N111" s="1" t="e">
        <f>IF(OR(A28="No",G111=0)," ",G111)</f>
        <v>#N/A</v>
      </c>
      <c r="O111" s="3" t="s">
        <v>10</v>
      </c>
    </row>
    <row r="112" spans="1:23" x14ac:dyDescent="0.3">
      <c r="A112" s="3" t="s">
        <v>11</v>
      </c>
      <c r="B112" s="8" t="e">
        <f t="shared" si="4"/>
        <v>#N/A</v>
      </c>
      <c r="C112" s="9" t="e">
        <f t="shared" si="4"/>
        <v>#N/A</v>
      </c>
      <c r="D112" s="14" t="e">
        <f t="shared" si="4"/>
        <v>#N/A</v>
      </c>
      <c r="E112" s="46" t="e">
        <f t="shared" si="4"/>
        <v>#N/A</v>
      </c>
      <c r="F112" s="32" t="e">
        <f t="shared" si="4"/>
        <v>#N/A</v>
      </c>
      <c r="G112" s="7" t="e">
        <f t="shared" si="5"/>
        <v>#N/A</v>
      </c>
      <c r="H112" s="4" t="e">
        <f t="shared" si="11"/>
        <v>#N/A</v>
      </c>
      <c r="I112" s="4" t="e">
        <f t="shared" si="11"/>
        <v>#N/A</v>
      </c>
      <c r="J112" s="4" t="e">
        <f t="shared" si="11"/>
        <v>#N/A</v>
      </c>
      <c r="K112" s="16" t="e">
        <f t="shared" si="6"/>
        <v>#N/A</v>
      </c>
      <c r="L112" s="4" t="e">
        <f>IF(B112=" "," ",AVERAGE(K109:K112))</f>
        <v>#N/A</v>
      </c>
      <c r="M112" s="1" t="e">
        <f>IF(OR(A25="No",D112=0)," ",D112)</f>
        <v>#N/A</v>
      </c>
      <c r="N112" s="1" t="e">
        <f>IF(OR(A28="No",G112=0)," ",G112)</f>
        <v>#N/A</v>
      </c>
      <c r="O112" s="3" t="s">
        <v>11</v>
      </c>
    </row>
    <row r="113" spans="1:15" x14ac:dyDescent="0.3">
      <c r="A113" s="3" t="s">
        <v>12</v>
      </c>
      <c r="B113" s="8" t="e">
        <f t="shared" si="4"/>
        <v>#N/A</v>
      </c>
      <c r="C113" s="9" t="e">
        <f t="shared" si="4"/>
        <v>#N/A</v>
      </c>
      <c r="D113" s="14" t="e">
        <f t="shared" si="4"/>
        <v>#N/A</v>
      </c>
      <c r="E113" s="46" t="e">
        <f t="shared" si="4"/>
        <v>#N/A</v>
      </c>
      <c r="F113" s="32" t="e">
        <f t="shared" si="4"/>
        <v>#N/A</v>
      </c>
      <c r="G113" s="7" t="e">
        <f t="shared" si="5"/>
        <v>#N/A</v>
      </c>
      <c r="H113" s="4" t="e">
        <f t="shared" si="7"/>
        <v>#N/A</v>
      </c>
      <c r="I113" s="4" t="e">
        <f t="shared" si="8"/>
        <v>#N/A</v>
      </c>
      <c r="J113" s="4" t="e">
        <f t="shared" si="9"/>
        <v>#N/A</v>
      </c>
      <c r="K113" s="16" t="e">
        <f t="shared" si="6"/>
        <v>#N/A</v>
      </c>
      <c r="L113" s="4" t="e">
        <f t="shared" si="10"/>
        <v>#N/A</v>
      </c>
      <c r="M113" s="1" t="e">
        <f>IF(OR(A25="No",D113=0)," ",D113)</f>
        <v>#N/A</v>
      </c>
      <c r="N113" s="1" t="e">
        <f>IF(OR(A28="No",G113=0)," ",G113)</f>
        <v>#N/A</v>
      </c>
      <c r="O113" s="3" t="s">
        <v>12</v>
      </c>
    </row>
    <row r="114" spans="1:15" x14ac:dyDescent="0.3">
      <c r="A114" s="3" t="s">
        <v>13</v>
      </c>
      <c r="B114" s="8" t="e">
        <f t="shared" si="4"/>
        <v>#N/A</v>
      </c>
      <c r="C114" s="9" t="e">
        <f t="shared" si="4"/>
        <v>#N/A</v>
      </c>
      <c r="D114" s="14" t="e">
        <f t="shared" si="4"/>
        <v>#N/A</v>
      </c>
      <c r="E114" s="46" t="e">
        <f t="shared" si="4"/>
        <v>#N/A</v>
      </c>
      <c r="F114" s="32" t="e">
        <f t="shared" si="4"/>
        <v>#N/A</v>
      </c>
      <c r="G114" s="7" t="e">
        <f t="shared" si="5"/>
        <v>#N/A</v>
      </c>
      <c r="H114" s="4" t="e">
        <f t="shared" si="7"/>
        <v>#N/A</v>
      </c>
      <c r="I114" s="4" t="e">
        <f t="shared" si="8"/>
        <v>#N/A</v>
      </c>
      <c r="J114" s="4" t="e">
        <f t="shared" si="9"/>
        <v>#N/A</v>
      </c>
      <c r="K114" s="16" t="e">
        <f t="shared" si="6"/>
        <v>#N/A</v>
      </c>
      <c r="L114" s="4" t="e">
        <f t="shared" si="10"/>
        <v>#N/A</v>
      </c>
      <c r="M114" s="1" t="e">
        <f>IF(OR(A25="No",D114=0)," ",D114)</f>
        <v>#N/A</v>
      </c>
      <c r="N114" s="1" t="e">
        <f>IF(OR(A28="No",G114=0)," ",G114)</f>
        <v>#N/A</v>
      </c>
      <c r="O114" s="3" t="s">
        <v>13</v>
      </c>
    </row>
    <row r="115" spans="1:15" x14ac:dyDescent="0.3">
      <c r="A115" s="3" t="s">
        <v>14</v>
      </c>
      <c r="B115" s="8" t="e">
        <f t="shared" ref="B115:B124" si="12">IF(H10=0,NA(),H10)</f>
        <v>#N/A</v>
      </c>
      <c r="C115" s="9" t="e">
        <f t="shared" ref="C115:C124" si="13">IF(I10=0,NA(),I10)</f>
        <v>#N/A</v>
      </c>
      <c r="D115" s="14" t="e">
        <f t="shared" ref="D115:D124" si="14">IF(J10=0,NA(),J10)</f>
        <v>#N/A</v>
      </c>
      <c r="E115" s="46" t="e">
        <f t="shared" ref="E115:E124" si="15">IF(K10=0,NA(),K10)</f>
        <v>#N/A</v>
      </c>
      <c r="F115" s="32" t="e">
        <f t="shared" ref="F115:F124" si="16">IF(L10=0,NA(),L10)</f>
        <v>#N/A</v>
      </c>
      <c r="G115" s="7" t="e">
        <f t="shared" si="5"/>
        <v>#N/A</v>
      </c>
      <c r="H115" s="4" t="e">
        <f t="shared" si="7"/>
        <v>#N/A</v>
      </c>
      <c r="I115" s="4" t="e">
        <f t="shared" si="8"/>
        <v>#N/A</v>
      </c>
      <c r="J115" s="4" t="e">
        <f t="shared" si="9"/>
        <v>#N/A</v>
      </c>
      <c r="K115" s="16" t="e">
        <f t="shared" si="6"/>
        <v>#N/A</v>
      </c>
      <c r="L115" s="4" t="e">
        <f t="shared" si="10"/>
        <v>#N/A</v>
      </c>
      <c r="M115" s="1" t="e">
        <f>IF(OR(A25="No",D115=0)," ",D115)</f>
        <v>#N/A</v>
      </c>
      <c r="N115" s="1" t="e">
        <f>IF(OR(A28="No",G115=0)," ",G115)</f>
        <v>#N/A</v>
      </c>
      <c r="O115" s="3" t="s">
        <v>14</v>
      </c>
    </row>
    <row r="116" spans="1:15" x14ac:dyDescent="0.3">
      <c r="A116" s="3" t="s">
        <v>15</v>
      </c>
      <c r="B116" s="8" t="e">
        <f t="shared" si="12"/>
        <v>#N/A</v>
      </c>
      <c r="C116" s="9" t="e">
        <f t="shared" si="13"/>
        <v>#N/A</v>
      </c>
      <c r="D116" s="14" t="e">
        <f t="shared" si="14"/>
        <v>#N/A</v>
      </c>
      <c r="E116" s="46" t="e">
        <f t="shared" si="15"/>
        <v>#N/A</v>
      </c>
      <c r="F116" s="32" t="e">
        <f t="shared" si="16"/>
        <v>#N/A</v>
      </c>
      <c r="G116" s="7" t="e">
        <f t="shared" si="5"/>
        <v>#N/A</v>
      </c>
      <c r="H116" s="4" t="e">
        <f t="shared" si="7"/>
        <v>#N/A</v>
      </c>
      <c r="I116" s="4" t="e">
        <f t="shared" si="8"/>
        <v>#N/A</v>
      </c>
      <c r="J116" s="4" t="e">
        <f t="shared" si="9"/>
        <v>#N/A</v>
      </c>
      <c r="K116" s="16" t="e">
        <f t="shared" si="6"/>
        <v>#N/A</v>
      </c>
      <c r="L116" s="4" t="e">
        <f t="shared" si="10"/>
        <v>#N/A</v>
      </c>
      <c r="M116" s="1" t="e">
        <f>IF(OR(A25="No",D116=0)," ",D116)</f>
        <v>#N/A</v>
      </c>
      <c r="N116" s="1" t="e">
        <f>IF(OR(A28="No",G116=0)," ",G116)</f>
        <v>#N/A</v>
      </c>
      <c r="O116" s="3" t="s">
        <v>15</v>
      </c>
    </row>
    <row r="117" spans="1:15" x14ac:dyDescent="0.3">
      <c r="A117" s="3" t="s">
        <v>16</v>
      </c>
      <c r="B117" s="8" t="e">
        <f t="shared" si="12"/>
        <v>#N/A</v>
      </c>
      <c r="C117" s="9" t="e">
        <f t="shared" si="13"/>
        <v>#N/A</v>
      </c>
      <c r="D117" s="14" t="e">
        <f t="shared" si="14"/>
        <v>#N/A</v>
      </c>
      <c r="E117" s="46" t="e">
        <f t="shared" si="15"/>
        <v>#N/A</v>
      </c>
      <c r="F117" s="32" t="e">
        <f t="shared" si="16"/>
        <v>#N/A</v>
      </c>
      <c r="G117" s="7" t="e">
        <f t="shared" si="5"/>
        <v>#N/A</v>
      </c>
      <c r="H117" s="4" t="e">
        <f t="shared" si="7"/>
        <v>#N/A</v>
      </c>
      <c r="I117" s="4" t="e">
        <f t="shared" si="8"/>
        <v>#N/A</v>
      </c>
      <c r="J117" s="4" t="e">
        <f t="shared" si="9"/>
        <v>#N/A</v>
      </c>
      <c r="K117" s="16" t="e">
        <f t="shared" si="6"/>
        <v>#N/A</v>
      </c>
      <c r="L117" s="4" t="e">
        <f t="shared" si="10"/>
        <v>#N/A</v>
      </c>
      <c r="M117" s="1" t="e">
        <f>IF(OR(A25="No",D117=0)," ",D117)</f>
        <v>#N/A</v>
      </c>
      <c r="N117" s="1" t="e">
        <f>IF(OR(A28="No",G117=0)," ",G117)</f>
        <v>#N/A</v>
      </c>
      <c r="O117" s="3" t="s">
        <v>16</v>
      </c>
    </row>
    <row r="118" spans="1:15" x14ac:dyDescent="0.3">
      <c r="A118" s="3" t="s">
        <v>17</v>
      </c>
      <c r="B118" s="8" t="e">
        <f t="shared" si="12"/>
        <v>#N/A</v>
      </c>
      <c r="C118" s="9" t="e">
        <f t="shared" si="13"/>
        <v>#N/A</v>
      </c>
      <c r="D118" s="14" t="e">
        <f t="shared" si="14"/>
        <v>#N/A</v>
      </c>
      <c r="E118" s="46" t="e">
        <f t="shared" si="15"/>
        <v>#N/A</v>
      </c>
      <c r="F118" s="32" t="e">
        <f t="shared" si="16"/>
        <v>#N/A</v>
      </c>
      <c r="G118" s="7" t="e">
        <f t="shared" si="5"/>
        <v>#N/A</v>
      </c>
      <c r="H118" s="4" t="e">
        <f t="shared" si="7"/>
        <v>#N/A</v>
      </c>
      <c r="I118" s="4" t="e">
        <f t="shared" si="8"/>
        <v>#N/A</v>
      </c>
      <c r="J118" s="4" t="e">
        <f t="shared" si="9"/>
        <v>#N/A</v>
      </c>
      <c r="K118" s="16" t="e">
        <f t="shared" si="6"/>
        <v>#N/A</v>
      </c>
      <c r="L118" s="4" t="e">
        <f t="shared" si="10"/>
        <v>#N/A</v>
      </c>
      <c r="M118" s="1" t="e">
        <f>IF(OR(A25="No",D118=0)," ",D118)</f>
        <v>#N/A</v>
      </c>
      <c r="N118" s="1" t="e">
        <f>IF(OR(A28="No",G118=0)," ",G118)</f>
        <v>#N/A</v>
      </c>
      <c r="O118" s="3" t="s">
        <v>17</v>
      </c>
    </row>
    <row r="119" spans="1:15" x14ac:dyDescent="0.3">
      <c r="A119" s="3" t="s">
        <v>18</v>
      </c>
      <c r="B119" s="8" t="e">
        <f t="shared" si="12"/>
        <v>#N/A</v>
      </c>
      <c r="C119" s="9" t="e">
        <f t="shared" si="13"/>
        <v>#N/A</v>
      </c>
      <c r="D119" s="14" t="e">
        <f t="shared" si="14"/>
        <v>#N/A</v>
      </c>
      <c r="E119" s="46" t="e">
        <f t="shared" si="15"/>
        <v>#N/A</v>
      </c>
      <c r="F119" s="32" t="e">
        <f t="shared" si="16"/>
        <v>#N/A</v>
      </c>
      <c r="G119" s="7" t="e">
        <f t="shared" si="5"/>
        <v>#N/A</v>
      </c>
      <c r="H119" s="4" t="e">
        <f t="shared" si="7"/>
        <v>#N/A</v>
      </c>
      <c r="I119" s="4" t="e">
        <f t="shared" si="8"/>
        <v>#N/A</v>
      </c>
      <c r="J119" s="4" t="e">
        <f t="shared" si="9"/>
        <v>#N/A</v>
      </c>
      <c r="K119" s="16" t="e">
        <f t="shared" si="6"/>
        <v>#N/A</v>
      </c>
      <c r="L119" s="4" t="e">
        <f t="shared" si="10"/>
        <v>#N/A</v>
      </c>
      <c r="M119" s="1" t="e">
        <f>IF(OR(A25="No",D119=0)," ",D119)</f>
        <v>#N/A</v>
      </c>
      <c r="N119" s="1" t="e">
        <f>IF(OR(A28="No",G119=0)," ",G119)</f>
        <v>#N/A</v>
      </c>
      <c r="O119" s="3" t="s">
        <v>18</v>
      </c>
    </row>
    <row r="120" spans="1:15" x14ac:dyDescent="0.3">
      <c r="A120" s="3" t="s">
        <v>19</v>
      </c>
      <c r="B120" s="8" t="e">
        <f t="shared" si="12"/>
        <v>#N/A</v>
      </c>
      <c r="C120" s="9" t="e">
        <f t="shared" si="13"/>
        <v>#N/A</v>
      </c>
      <c r="D120" s="14" t="e">
        <f t="shared" si="14"/>
        <v>#N/A</v>
      </c>
      <c r="E120" s="46" t="e">
        <f t="shared" si="15"/>
        <v>#N/A</v>
      </c>
      <c r="F120" s="32" t="e">
        <f t="shared" si="16"/>
        <v>#N/A</v>
      </c>
      <c r="G120" s="7" t="e">
        <f t="shared" si="5"/>
        <v>#N/A</v>
      </c>
      <c r="H120" s="4" t="e">
        <f t="shared" si="7"/>
        <v>#N/A</v>
      </c>
      <c r="I120" s="4" t="e">
        <f t="shared" si="8"/>
        <v>#N/A</v>
      </c>
      <c r="J120" s="4" t="e">
        <f t="shared" si="9"/>
        <v>#N/A</v>
      </c>
      <c r="K120" s="16" t="e">
        <f t="shared" si="6"/>
        <v>#N/A</v>
      </c>
      <c r="L120" s="4" t="e">
        <f t="shared" si="10"/>
        <v>#N/A</v>
      </c>
      <c r="M120" s="1" t="e">
        <f>IF(OR(A25="No",D120=0)," ",D120)</f>
        <v>#N/A</v>
      </c>
      <c r="N120" s="1" t="e">
        <f>IF(OR(A28="No",G120=0)," ",G120)</f>
        <v>#N/A</v>
      </c>
      <c r="O120" s="3" t="s">
        <v>19</v>
      </c>
    </row>
    <row r="121" spans="1:15" x14ac:dyDescent="0.3">
      <c r="A121" s="3" t="s">
        <v>20</v>
      </c>
      <c r="B121" s="8" t="e">
        <f t="shared" si="12"/>
        <v>#N/A</v>
      </c>
      <c r="C121" s="9" t="e">
        <f t="shared" si="13"/>
        <v>#N/A</v>
      </c>
      <c r="D121" s="14" t="e">
        <f t="shared" si="14"/>
        <v>#N/A</v>
      </c>
      <c r="E121" s="46" t="e">
        <f t="shared" si="15"/>
        <v>#N/A</v>
      </c>
      <c r="F121" s="32" t="e">
        <f t="shared" si="16"/>
        <v>#N/A</v>
      </c>
      <c r="G121" s="7" t="e">
        <f t="shared" si="5"/>
        <v>#N/A</v>
      </c>
      <c r="H121" s="4" t="e">
        <f t="shared" si="7"/>
        <v>#N/A</v>
      </c>
      <c r="I121" s="4" t="e">
        <f t="shared" si="8"/>
        <v>#N/A</v>
      </c>
      <c r="J121" s="4" t="e">
        <f t="shared" si="9"/>
        <v>#N/A</v>
      </c>
      <c r="K121" s="16" t="e">
        <f t="shared" si="6"/>
        <v>#N/A</v>
      </c>
      <c r="L121" s="4" t="e">
        <f t="shared" si="10"/>
        <v>#N/A</v>
      </c>
      <c r="M121" s="1" t="e">
        <f>IF(OR(A25="No",D121=0)," ",D121)</f>
        <v>#N/A</v>
      </c>
      <c r="N121" s="1" t="e">
        <f>IF(OR(A28="No",G121=0)," ",G121)</f>
        <v>#N/A</v>
      </c>
      <c r="O121" s="3" t="s">
        <v>20</v>
      </c>
    </row>
    <row r="122" spans="1:15" x14ac:dyDescent="0.3">
      <c r="A122" s="3" t="s">
        <v>21</v>
      </c>
      <c r="B122" s="8" t="e">
        <f t="shared" si="12"/>
        <v>#N/A</v>
      </c>
      <c r="C122" s="9" t="e">
        <f t="shared" si="13"/>
        <v>#N/A</v>
      </c>
      <c r="D122" s="14" t="e">
        <f t="shared" si="14"/>
        <v>#N/A</v>
      </c>
      <c r="E122" s="46" t="e">
        <f t="shared" si="15"/>
        <v>#N/A</v>
      </c>
      <c r="F122" s="32" t="e">
        <f t="shared" si="16"/>
        <v>#N/A</v>
      </c>
      <c r="G122" s="7" t="e">
        <f t="shared" si="5"/>
        <v>#N/A</v>
      </c>
      <c r="H122" s="4" t="e">
        <f t="shared" si="7"/>
        <v>#N/A</v>
      </c>
      <c r="I122" s="4" t="e">
        <f t="shared" si="8"/>
        <v>#N/A</v>
      </c>
      <c r="J122" s="4" t="e">
        <f t="shared" si="9"/>
        <v>#N/A</v>
      </c>
      <c r="K122" s="16" t="e">
        <f t="shared" si="6"/>
        <v>#N/A</v>
      </c>
      <c r="L122" s="4" t="e">
        <f t="shared" si="10"/>
        <v>#N/A</v>
      </c>
      <c r="M122" s="1" t="e">
        <f>IF(OR(A25="No",D122=0)," ",D122)</f>
        <v>#N/A</v>
      </c>
      <c r="N122" s="1" t="e">
        <f>IF(OR(A28="No",G122=0)," ",G122)</f>
        <v>#N/A</v>
      </c>
      <c r="O122" s="3" t="s">
        <v>21</v>
      </c>
    </row>
    <row r="123" spans="1:15" x14ac:dyDescent="0.3">
      <c r="A123" s="3" t="s">
        <v>22</v>
      </c>
      <c r="B123" s="8" t="e">
        <f t="shared" si="12"/>
        <v>#N/A</v>
      </c>
      <c r="C123" s="9" t="e">
        <f t="shared" si="13"/>
        <v>#N/A</v>
      </c>
      <c r="D123" s="14" t="e">
        <f t="shared" si="14"/>
        <v>#N/A</v>
      </c>
      <c r="E123" s="46" t="e">
        <f t="shared" si="15"/>
        <v>#N/A</v>
      </c>
      <c r="F123" s="32" t="e">
        <f t="shared" si="16"/>
        <v>#N/A</v>
      </c>
      <c r="G123" s="7" t="e">
        <f t="shared" si="5"/>
        <v>#N/A</v>
      </c>
      <c r="H123" s="4" t="e">
        <f t="shared" si="7"/>
        <v>#N/A</v>
      </c>
      <c r="I123" s="4" t="e">
        <f t="shared" si="8"/>
        <v>#N/A</v>
      </c>
      <c r="J123" s="4" t="e">
        <f t="shared" si="9"/>
        <v>#N/A</v>
      </c>
      <c r="K123" s="16" t="e">
        <f t="shared" si="6"/>
        <v>#N/A</v>
      </c>
      <c r="L123" s="4" t="e">
        <f t="shared" si="10"/>
        <v>#N/A</v>
      </c>
      <c r="M123" s="1" t="e">
        <f>IF(OR(A25="No",D123=0)," ",D123)</f>
        <v>#N/A</v>
      </c>
      <c r="N123" s="1" t="e">
        <f>IF(OR(A28="No",G123=0)," ",G123)</f>
        <v>#N/A</v>
      </c>
      <c r="O123" s="3" t="s">
        <v>22</v>
      </c>
    </row>
    <row r="124" spans="1:15" x14ac:dyDescent="0.3">
      <c r="A124" s="3" t="s">
        <v>23</v>
      </c>
      <c r="B124" s="8" t="e">
        <f t="shared" si="12"/>
        <v>#N/A</v>
      </c>
      <c r="C124" s="9" t="e">
        <f t="shared" si="13"/>
        <v>#N/A</v>
      </c>
      <c r="D124" s="14" t="e">
        <f t="shared" si="14"/>
        <v>#N/A</v>
      </c>
      <c r="E124" s="46" t="e">
        <f t="shared" si="15"/>
        <v>#N/A</v>
      </c>
      <c r="F124" s="32" t="e">
        <f t="shared" si="16"/>
        <v>#N/A</v>
      </c>
      <c r="G124" s="7" t="e">
        <f t="shared" si="5"/>
        <v>#N/A</v>
      </c>
      <c r="H124" s="4" t="e">
        <f t="shared" si="7"/>
        <v>#N/A</v>
      </c>
      <c r="I124" s="4" t="e">
        <f t="shared" si="8"/>
        <v>#N/A</v>
      </c>
      <c r="J124" s="4" t="e">
        <f t="shared" si="9"/>
        <v>#N/A</v>
      </c>
      <c r="K124" s="16" t="e">
        <f t="shared" si="6"/>
        <v>#N/A</v>
      </c>
      <c r="L124" s="4" t="e">
        <f t="shared" si="10"/>
        <v>#N/A</v>
      </c>
      <c r="M124" s="1" t="e">
        <f>IF(OR(A25="No",D124=0)," ",D124)</f>
        <v>#N/A</v>
      </c>
      <c r="N124" s="1" t="e">
        <f>IF(OR(A28="No",G124=0)," ",G124)</f>
        <v>#N/A</v>
      </c>
      <c r="O124" s="3" t="s">
        <v>23</v>
      </c>
    </row>
    <row r="125" spans="1:15" x14ac:dyDescent="0.3">
      <c r="A125" s="3" t="s">
        <v>24</v>
      </c>
      <c r="B125" s="8" t="e">
        <f t="shared" ref="B125:B135" si="17">IF(N10=0,NA(),N10)</f>
        <v>#N/A</v>
      </c>
      <c r="C125" s="9" t="e">
        <f t="shared" ref="C125:C135" si="18">IF(O10=0,NA(),O10)</f>
        <v>#N/A</v>
      </c>
      <c r="D125" s="14" t="e">
        <f t="shared" ref="D125:D135" si="19">IF(P10=0,NA(),P10)</f>
        <v>#N/A</v>
      </c>
      <c r="E125" s="46" t="e">
        <f t="shared" ref="E125:E135" si="20">IF(Q10=0,NA(),Q10)</f>
        <v>#N/A</v>
      </c>
      <c r="F125" s="32" t="e">
        <f t="shared" ref="F125:F135" si="21">IF(R10=0,NA(),R10)</f>
        <v>#N/A</v>
      </c>
      <c r="G125" s="7" t="e">
        <f t="shared" si="5"/>
        <v>#N/A</v>
      </c>
      <c r="H125" s="4" t="e">
        <f t="shared" si="7"/>
        <v>#N/A</v>
      </c>
      <c r="I125" s="4" t="e">
        <f t="shared" si="8"/>
        <v>#N/A</v>
      </c>
      <c r="J125" s="4" t="e">
        <f t="shared" si="9"/>
        <v>#N/A</v>
      </c>
      <c r="K125" s="16" t="e">
        <f t="shared" si="6"/>
        <v>#N/A</v>
      </c>
      <c r="L125" s="4" t="e">
        <f t="shared" si="10"/>
        <v>#N/A</v>
      </c>
      <c r="M125" s="1" t="e">
        <f>IF(OR(A25="No",D125=0)," ",D125)</f>
        <v>#N/A</v>
      </c>
      <c r="N125" s="1" t="e">
        <f>IF(OR(A28="No",G125=0)," ",G125)</f>
        <v>#N/A</v>
      </c>
      <c r="O125" s="3" t="s">
        <v>24</v>
      </c>
    </row>
    <row r="126" spans="1:15" x14ac:dyDescent="0.3">
      <c r="A126" s="3" t="s">
        <v>25</v>
      </c>
      <c r="B126" s="8" t="e">
        <f t="shared" si="17"/>
        <v>#N/A</v>
      </c>
      <c r="C126" s="9" t="e">
        <f t="shared" si="18"/>
        <v>#N/A</v>
      </c>
      <c r="D126" s="14" t="e">
        <f t="shared" si="19"/>
        <v>#N/A</v>
      </c>
      <c r="E126" s="46" t="e">
        <f t="shared" si="20"/>
        <v>#N/A</v>
      </c>
      <c r="F126" s="32" t="e">
        <f t="shared" si="21"/>
        <v>#N/A</v>
      </c>
      <c r="G126" s="7" t="e">
        <f t="shared" si="5"/>
        <v>#N/A</v>
      </c>
      <c r="H126" s="4" t="e">
        <f t="shared" si="7"/>
        <v>#N/A</v>
      </c>
      <c r="I126" s="4" t="e">
        <f t="shared" si="8"/>
        <v>#N/A</v>
      </c>
      <c r="J126" s="4" t="e">
        <f t="shared" si="9"/>
        <v>#N/A</v>
      </c>
      <c r="K126" s="16" t="e">
        <f t="shared" si="6"/>
        <v>#N/A</v>
      </c>
      <c r="L126" s="4" t="e">
        <f t="shared" si="10"/>
        <v>#N/A</v>
      </c>
      <c r="M126" s="1" t="e">
        <f>IF(OR(A25="No",D126=0)," ",D126)</f>
        <v>#N/A</v>
      </c>
      <c r="N126" s="1" t="e">
        <f>IF(OR(A28="No",G126=0)," ",G126)</f>
        <v>#N/A</v>
      </c>
      <c r="O126" s="3" t="s">
        <v>25</v>
      </c>
    </row>
    <row r="127" spans="1:15" x14ac:dyDescent="0.3">
      <c r="A127" s="3" t="s">
        <v>26</v>
      </c>
      <c r="B127" s="8" t="e">
        <f t="shared" si="17"/>
        <v>#N/A</v>
      </c>
      <c r="C127" s="9" t="e">
        <f t="shared" si="18"/>
        <v>#N/A</v>
      </c>
      <c r="D127" s="14" t="e">
        <f t="shared" si="19"/>
        <v>#N/A</v>
      </c>
      <c r="E127" s="46" t="e">
        <f t="shared" si="20"/>
        <v>#N/A</v>
      </c>
      <c r="F127" s="32" t="e">
        <f t="shared" si="21"/>
        <v>#N/A</v>
      </c>
      <c r="G127" s="7" t="e">
        <f t="shared" si="5"/>
        <v>#N/A</v>
      </c>
      <c r="H127" s="4" t="e">
        <f t="shared" si="7"/>
        <v>#N/A</v>
      </c>
      <c r="I127" s="4" t="e">
        <f t="shared" si="8"/>
        <v>#N/A</v>
      </c>
      <c r="J127" s="4" t="e">
        <f t="shared" si="9"/>
        <v>#N/A</v>
      </c>
      <c r="K127" s="16" t="e">
        <f t="shared" si="6"/>
        <v>#N/A</v>
      </c>
      <c r="L127" s="4" t="e">
        <f t="shared" si="10"/>
        <v>#N/A</v>
      </c>
      <c r="M127" s="1" t="e">
        <f>IF(OR(A25="No",D127=0)," ",D127)</f>
        <v>#N/A</v>
      </c>
      <c r="N127" s="1" t="e">
        <f>IF(OR(A28="No",G127=0)," ",G127)</f>
        <v>#N/A</v>
      </c>
      <c r="O127" s="3" t="s">
        <v>26</v>
      </c>
    </row>
    <row r="128" spans="1:15" x14ac:dyDescent="0.3">
      <c r="A128" s="3" t="s">
        <v>27</v>
      </c>
      <c r="B128" s="8" t="e">
        <f t="shared" si="17"/>
        <v>#N/A</v>
      </c>
      <c r="C128" s="9" t="e">
        <f t="shared" si="18"/>
        <v>#N/A</v>
      </c>
      <c r="D128" s="14" t="e">
        <f t="shared" si="19"/>
        <v>#N/A</v>
      </c>
      <c r="E128" s="46" t="e">
        <f t="shared" si="20"/>
        <v>#N/A</v>
      </c>
      <c r="F128" s="32" t="e">
        <f t="shared" si="21"/>
        <v>#N/A</v>
      </c>
      <c r="G128" s="7" t="e">
        <f t="shared" si="5"/>
        <v>#N/A</v>
      </c>
      <c r="H128" s="4" t="e">
        <f t="shared" si="7"/>
        <v>#N/A</v>
      </c>
      <c r="I128" s="4" t="e">
        <f t="shared" si="8"/>
        <v>#N/A</v>
      </c>
      <c r="J128" s="4" t="e">
        <f t="shared" si="9"/>
        <v>#N/A</v>
      </c>
      <c r="K128" s="16" t="e">
        <f t="shared" si="6"/>
        <v>#N/A</v>
      </c>
      <c r="L128" s="4" t="e">
        <f t="shared" si="10"/>
        <v>#N/A</v>
      </c>
      <c r="M128" s="1" t="e">
        <f>IF(OR(A25="No",D128=0)," ",D128)</f>
        <v>#N/A</v>
      </c>
      <c r="N128" s="1" t="e">
        <f>IF(OR(A28="No",G128=0)," ",G128)</f>
        <v>#N/A</v>
      </c>
      <c r="O128" s="3" t="s">
        <v>27</v>
      </c>
    </row>
    <row r="129" spans="1:15" x14ac:dyDescent="0.3">
      <c r="A129" s="3" t="s">
        <v>28</v>
      </c>
      <c r="B129" s="8" t="e">
        <f t="shared" si="17"/>
        <v>#N/A</v>
      </c>
      <c r="C129" s="9" t="e">
        <f t="shared" si="18"/>
        <v>#N/A</v>
      </c>
      <c r="D129" s="14" t="e">
        <f t="shared" si="19"/>
        <v>#N/A</v>
      </c>
      <c r="E129" s="46" t="e">
        <f t="shared" si="20"/>
        <v>#N/A</v>
      </c>
      <c r="F129" s="32" t="e">
        <f t="shared" si="21"/>
        <v>#N/A</v>
      </c>
      <c r="G129" s="7" t="e">
        <f t="shared" si="5"/>
        <v>#N/A</v>
      </c>
      <c r="H129" s="4" t="e">
        <f t="shared" si="7"/>
        <v>#N/A</v>
      </c>
      <c r="I129" s="4" t="e">
        <f t="shared" si="8"/>
        <v>#N/A</v>
      </c>
      <c r="J129" s="4" t="e">
        <f t="shared" si="9"/>
        <v>#N/A</v>
      </c>
      <c r="K129" s="16" t="e">
        <f t="shared" si="6"/>
        <v>#N/A</v>
      </c>
      <c r="L129" s="4" t="e">
        <f t="shared" si="10"/>
        <v>#N/A</v>
      </c>
      <c r="M129" s="1" t="e">
        <f>IF(OR(A25="No",D129=0)," ",D129)</f>
        <v>#N/A</v>
      </c>
      <c r="N129" s="1" t="e">
        <f>IF(OR(A28="No",G129=0)," ",G129)</f>
        <v>#N/A</v>
      </c>
      <c r="O129" s="3" t="s">
        <v>28</v>
      </c>
    </row>
    <row r="130" spans="1:15" x14ac:dyDescent="0.3">
      <c r="A130" s="3" t="s">
        <v>29</v>
      </c>
      <c r="B130" s="8" t="e">
        <f t="shared" si="17"/>
        <v>#N/A</v>
      </c>
      <c r="C130" s="9" t="e">
        <f t="shared" si="18"/>
        <v>#N/A</v>
      </c>
      <c r="D130" s="14" t="e">
        <f t="shared" si="19"/>
        <v>#N/A</v>
      </c>
      <c r="E130" s="46" t="e">
        <f t="shared" si="20"/>
        <v>#N/A</v>
      </c>
      <c r="F130" s="32" t="e">
        <f t="shared" si="21"/>
        <v>#N/A</v>
      </c>
      <c r="G130" s="7" t="e">
        <f t="shared" si="5"/>
        <v>#N/A</v>
      </c>
      <c r="H130" s="4" t="e">
        <f t="shared" si="7"/>
        <v>#N/A</v>
      </c>
      <c r="I130" s="4" t="e">
        <f t="shared" si="8"/>
        <v>#N/A</v>
      </c>
      <c r="J130" s="4" t="e">
        <f t="shared" si="9"/>
        <v>#N/A</v>
      </c>
      <c r="K130" s="16" t="e">
        <f t="shared" si="6"/>
        <v>#N/A</v>
      </c>
      <c r="L130" s="4" t="e">
        <f t="shared" si="10"/>
        <v>#N/A</v>
      </c>
      <c r="M130" s="1" t="e">
        <f>IF(OR(A25="No",D130=0)," ",D130)</f>
        <v>#N/A</v>
      </c>
      <c r="N130" s="1" t="e">
        <f>IF(OR(A28="No",G130=0)," ",G130)</f>
        <v>#N/A</v>
      </c>
      <c r="O130" s="3" t="s">
        <v>29</v>
      </c>
    </row>
    <row r="131" spans="1:15" x14ac:dyDescent="0.3">
      <c r="A131" s="3" t="s">
        <v>30</v>
      </c>
      <c r="B131" s="8" t="e">
        <f t="shared" si="17"/>
        <v>#N/A</v>
      </c>
      <c r="C131" s="9" t="e">
        <f t="shared" si="18"/>
        <v>#N/A</v>
      </c>
      <c r="D131" s="14" t="e">
        <f t="shared" si="19"/>
        <v>#N/A</v>
      </c>
      <c r="E131" s="46" t="e">
        <f t="shared" si="20"/>
        <v>#N/A</v>
      </c>
      <c r="F131" s="32" t="e">
        <f t="shared" si="21"/>
        <v>#N/A</v>
      </c>
      <c r="G131" s="7" t="e">
        <f t="shared" si="5"/>
        <v>#N/A</v>
      </c>
      <c r="H131" s="4" t="e">
        <f t="shared" si="7"/>
        <v>#N/A</v>
      </c>
      <c r="I131" s="4" t="e">
        <f t="shared" si="8"/>
        <v>#N/A</v>
      </c>
      <c r="J131" s="4" t="e">
        <f t="shared" si="9"/>
        <v>#N/A</v>
      </c>
      <c r="K131" s="16" t="e">
        <f t="shared" si="6"/>
        <v>#N/A</v>
      </c>
      <c r="L131" s="4" t="e">
        <f t="shared" si="10"/>
        <v>#N/A</v>
      </c>
      <c r="M131" s="1" t="e">
        <f>IF(OR(A25="No",D131=0)," ",D131)</f>
        <v>#N/A</v>
      </c>
      <c r="N131" s="1" t="e">
        <f>IF(OR(A28="No",G131=0)," ",G131)</f>
        <v>#N/A</v>
      </c>
      <c r="O131" s="3" t="s">
        <v>30</v>
      </c>
    </row>
    <row r="132" spans="1:15" x14ac:dyDescent="0.3">
      <c r="A132" s="3" t="s">
        <v>31</v>
      </c>
      <c r="B132" s="8" t="e">
        <f t="shared" si="17"/>
        <v>#N/A</v>
      </c>
      <c r="C132" s="9" t="e">
        <f t="shared" si="18"/>
        <v>#N/A</v>
      </c>
      <c r="D132" s="14" t="e">
        <f t="shared" si="19"/>
        <v>#N/A</v>
      </c>
      <c r="E132" s="46" t="e">
        <f t="shared" si="20"/>
        <v>#N/A</v>
      </c>
      <c r="F132" s="32" t="e">
        <f t="shared" si="21"/>
        <v>#N/A</v>
      </c>
      <c r="G132" s="7" t="e">
        <f t="shared" si="5"/>
        <v>#N/A</v>
      </c>
      <c r="H132" s="4" t="e">
        <f t="shared" si="7"/>
        <v>#N/A</v>
      </c>
      <c r="I132" s="4" t="e">
        <f t="shared" si="8"/>
        <v>#N/A</v>
      </c>
      <c r="J132" s="4" t="e">
        <f t="shared" si="9"/>
        <v>#N/A</v>
      </c>
      <c r="K132" s="16" t="e">
        <f t="shared" si="6"/>
        <v>#N/A</v>
      </c>
      <c r="L132" s="4" t="e">
        <f t="shared" si="10"/>
        <v>#N/A</v>
      </c>
      <c r="M132" s="1" t="e">
        <f>IF(OR(A25="No",D132=0)," ",D132)</f>
        <v>#N/A</v>
      </c>
      <c r="N132" s="1" t="e">
        <f>IF(OR(A28="No",G132=0)," ",G132)</f>
        <v>#N/A</v>
      </c>
      <c r="O132" s="3" t="s">
        <v>31</v>
      </c>
    </row>
    <row r="133" spans="1:15" x14ac:dyDescent="0.3">
      <c r="A133" s="3" t="s">
        <v>32</v>
      </c>
      <c r="B133" s="8" t="e">
        <f t="shared" si="17"/>
        <v>#N/A</v>
      </c>
      <c r="C133" s="9" t="e">
        <f t="shared" si="18"/>
        <v>#N/A</v>
      </c>
      <c r="D133" s="14" t="e">
        <f t="shared" si="19"/>
        <v>#N/A</v>
      </c>
      <c r="E133" s="46" t="e">
        <f t="shared" si="20"/>
        <v>#N/A</v>
      </c>
      <c r="F133" s="32" t="e">
        <f t="shared" si="21"/>
        <v>#N/A</v>
      </c>
      <c r="G133" s="7" t="e">
        <f t="shared" si="5"/>
        <v>#N/A</v>
      </c>
      <c r="H133" s="4" t="e">
        <f t="shared" si="7"/>
        <v>#N/A</v>
      </c>
      <c r="I133" s="4" t="e">
        <f t="shared" si="8"/>
        <v>#N/A</v>
      </c>
      <c r="J133" s="4" t="e">
        <f t="shared" si="9"/>
        <v>#N/A</v>
      </c>
      <c r="K133" s="16" t="e">
        <f t="shared" si="6"/>
        <v>#N/A</v>
      </c>
      <c r="L133" s="4" t="e">
        <f t="shared" si="10"/>
        <v>#N/A</v>
      </c>
      <c r="M133" s="1" t="e">
        <f>IF(OR(A25="No",D133=0)," ",D133)</f>
        <v>#N/A</v>
      </c>
      <c r="N133" s="1" t="e">
        <f>IF(OR(A28="No",G133=0)," ",G133)</f>
        <v>#N/A</v>
      </c>
      <c r="O133" s="3" t="s">
        <v>32</v>
      </c>
    </row>
    <row r="134" spans="1:15" x14ac:dyDescent="0.3">
      <c r="A134" s="3" t="s">
        <v>33</v>
      </c>
      <c r="B134" s="8" t="e">
        <f t="shared" si="17"/>
        <v>#N/A</v>
      </c>
      <c r="C134" s="9" t="e">
        <f t="shared" si="18"/>
        <v>#N/A</v>
      </c>
      <c r="D134" s="14" t="e">
        <f t="shared" si="19"/>
        <v>#N/A</v>
      </c>
      <c r="E134" s="46" t="e">
        <f t="shared" si="20"/>
        <v>#N/A</v>
      </c>
      <c r="F134" s="32" t="e">
        <f t="shared" si="21"/>
        <v>#N/A</v>
      </c>
      <c r="G134" s="7" t="e">
        <f t="shared" si="5"/>
        <v>#N/A</v>
      </c>
      <c r="H134" s="4" t="e">
        <f t="shared" si="7"/>
        <v>#N/A</v>
      </c>
      <c r="I134" s="4" t="e">
        <f t="shared" si="8"/>
        <v>#N/A</v>
      </c>
      <c r="J134" s="4" t="e">
        <f t="shared" si="9"/>
        <v>#N/A</v>
      </c>
      <c r="K134" s="16" t="e">
        <f t="shared" si="6"/>
        <v>#N/A</v>
      </c>
      <c r="L134" s="4" t="e">
        <f t="shared" si="10"/>
        <v>#N/A</v>
      </c>
      <c r="M134" s="1" t="e">
        <f>IF(OR(A25="No",D134=0)," ",D134)</f>
        <v>#N/A</v>
      </c>
      <c r="N134" s="1" t="e">
        <f>IF(OR(A28="No",G134=0)," ",G134)</f>
        <v>#N/A</v>
      </c>
      <c r="O134" s="3" t="s">
        <v>33</v>
      </c>
    </row>
    <row r="135" spans="1:15" x14ac:dyDescent="0.3">
      <c r="A135" s="3" t="s">
        <v>34</v>
      </c>
      <c r="B135" s="8" t="e">
        <f t="shared" si="17"/>
        <v>#N/A</v>
      </c>
      <c r="C135" s="9" t="e">
        <f t="shared" si="18"/>
        <v>#N/A</v>
      </c>
      <c r="D135" s="14" t="e">
        <f t="shared" si="19"/>
        <v>#N/A</v>
      </c>
      <c r="E135" s="46" t="e">
        <f t="shared" si="20"/>
        <v>#N/A</v>
      </c>
      <c r="F135" s="32" t="e">
        <f t="shared" si="21"/>
        <v>#N/A</v>
      </c>
      <c r="G135" s="7" t="e">
        <f t="shared" si="5"/>
        <v>#N/A</v>
      </c>
      <c r="H135" s="4" t="e">
        <f t="shared" si="7"/>
        <v>#N/A</v>
      </c>
      <c r="I135" s="4" t="e">
        <f t="shared" si="8"/>
        <v>#N/A</v>
      </c>
      <c r="J135" s="4" t="e">
        <f t="shared" si="9"/>
        <v>#N/A</v>
      </c>
      <c r="K135" s="16" t="e">
        <f t="shared" si="6"/>
        <v>#N/A</v>
      </c>
      <c r="L135" s="4" t="e">
        <f t="shared" si="10"/>
        <v>#N/A</v>
      </c>
      <c r="M135" s="1" t="e">
        <f>IF(OR(A25="No",D135=0)," ",D135)</f>
        <v>#N/A</v>
      </c>
      <c r="N135" s="1" t="e">
        <f>IF(OR(A28="No",G135=0)," ",G135)</f>
        <v>#N/A</v>
      </c>
      <c r="O135" s="3" t="s">
        <v>34</v>
      </c>
    </row>
    <row r="136" spans="1:15" x14ac:dyDescent="0.3">
      <c r="A136" s="3"/>
      <c r="D136" s="14"/>
      <c r="E136" s="46"/>
      <c r="F136" s="32"/>
      <c r="G136" s="7"/>
      <c r="H136" s="4"/>
      <c r="I136" s="4"/>
      <c r="J136" s="4"/>
      <c r="K136" s="16"/>
      <c r="L136" s="4"/>
      <c r="M136" s="1"/>
      <c r="N136" s="1"/>
      <c r="O136" s="3"/>
    </row>
    <row r="137" spans="1:15" x14ac:dyDescent="0.3">
      <c r="N137" s="1"/>
      <c r="O137" s="3"/>
    </row>
    <row r="138" spans="1:15" x14ac:dyDescent="0.3">
      <c r="N138" s="1"/>
      <c r="O138" s="3"/>
    </row>
    <row r="139" spans="1:15" ht="17.399999999999999" x14ac:dyDescent="0.35">
      <c r="A139" s="67"/>
      <c r="B139" s="20"/>
      <c r="C139" s="21"/>
      <c r="D139" s="22"/>
      <c r="E139" s="23"/>
      <c r="F139" s="24"/>
      <c r="G139" s="25"/>
      <c r="I139" s="1"/>
      <c r="J139" s="1"/>
      <c r="K139" s="1"/>
      <c r="L139" s="7"/>
      <c r="M139" s="1"/>
      <c r="N139" s="1"/>
      <c r="O139" s="1"/>
    </row>
    <row r="140" spans="1:15" ht="18" x14ac:dyDescent="0.35">
      <c r="B140" s="10"/>
      <c r="C140" s="11"/>
      <c r="D140" s="13"/>
      <c r="E140" s="13"/>
      <c r="F140" s="13"/>
      <c r="G140" s="7"/>
      <c r="H140" s="7"/>
      <c r="I140" s="7"/>
      <c r="J140" s="7"/>
      <c r="K140" s="6"/>
      <c r="L140" s="1"/>
      <c r="M140" s="7"/>
      <c r="N140" s="7"/>
      <c r="O140" s="2"/>
    </row>
    <row r="141" spans="1:15" ht="18" x14ac:dyDescent="0.35">
      <c r="B141" s="10"/>
      <c r="C141" s="11"/>
      <c r="D141" s="13"/>
      <c r="E141" s="13"/>
      <c r="F141" s="13"/>
      <c r="G141" s="7"/>
      <c r="I141" s="1"/>
      <c r="J141" s="1"/>
      <c r="K141" s="7"/>
      <c r="L141" s="1"/>
      <c r="M141" s="1"/>
      <c r="N141" s="1"/>
      <c r="O141" s="2"/>
    </row>
    <row r="142" spans="1:15" ht="18" x14ac:dyDescent="0.35">
      <c r="B142" s="10"/>
      <c r="C142" s="11"/>
      <c r="D142" s="13"/>
      <c r="E142" s="44" t="s">
        <v>59</v>
      </c>
      <c r="F142" s="47" t="s">
        <v>61</v>
      </c>
      <c r="G142" s="61" t="s">
        <v>35</v>
      </c>
      <c r="I142" s="1"/>
      <c r="J142" s="1"/>
      <c r="L142" s="1"/>
      <c r="M142" s="1"/>
      <c r="N142" s="1"/>
    </row>
    <row r="143" spans="1:15" x14ac:dyDescent="0.3">
      <c r="A143" s="2" t="s">
        <v>3</v>
      </c>
      <c r="B143" s="8" t="s">
        <v>0</v>
      </c>
      <c r="C143" s="9" t="s">
        <v>1</v>
      </c>
      <c r="D143" s="14" t="s">
        <v>35</v>
      </c>
      <c r="E143" s="45" t="s">
        <v>60</v>
      </c>
      <c r="F143" s="47" t="s">
        <v>62</v>
      </c>
      <c r="G143" s="62" t="s">
        <v>54</v>
      </c>
      <c r="I143" s="1"/>
      <c r="J143" s="1"/>
      <c r="L143" s="1"/>
      <c r="M143" s="1"/>
      <c r="N143" s="1"/>
      <c r="O143" s="2"/>
    </row>
    <row r="144" spans="1:15" x14ac:dyDescent="0.3">
      <c r="A144" s="3" t="s">
        <v>4</v>
      </c>
      <c r="B144" s="76" t="str">
        <f>IF(B10=0," ",B10)</f>
        <v xml:space="preserve"> </v>
      </c>
      <c r="C144" s="77" t="str">
        <f>IF(C10=0," ",C10)</f>
        <v xml:space="preserve"> </v>
      </c>
      <c r="D144" s="78" t="str">
        <f>IF(D10=0," ",D10)</f>
        <v xml:space="preserve"> </v>
      </c>
      <c r="E144" s="79" t="str">
        <f>IF(E10=0," ",E10)</f>
        <v xml:space="preserve"> </v>
      </c>
      <c r="F144" s="80" t="str">
        <f>IF(F10=0," ",F10)</f>
        <v xml:space="preserve"> </v>
      </c>
      <c r="G144" s="82" t="str">
        <f t="shared" ref="G144:G174" si="22">IF(B144=" "," ",B144-C144)</f>
        <v xml:space="preserve"> </v>
      </c>
      <c r="H144" s="4"/>
      <c r="I144" s="4"/>
      <c r="J144" s="4"/>
      <c r="K144" s="16"/>
      <c r="L144" s="4"/>
      <c r="M144" s="1"/>
      <c r="N144" s="1"/>
      <c r="O144" s="3"/>
    </row>
    <row r="145" spans="1:15" x14ac:dyDescent="0.3">
      <c r="A145" s="3" t="s">
        <v>5</v>
      </c>
      <c r="B145" s="76" t="str">
        <f t="shared" ref="B145:F153" si="23">IF(B11=0," ",B11)</f>
        <v xml:space="preserve"> </v>
      </c>
      <c r="C145" s="77" t="str">
        <f t="shared" si="23"/>
        <v xml:space="preserve"> </v>
      </c>
      <c r="D145" s="78" t="str">
        <f t="shared" si="23"/>
        <v xml:space="preserve"> </v>
      </c>
      <c r="E145" s="79" t="str">
        <f t="shared" si="23"/>
        <v xml:space="preserve"> </v>
      </c>
      <c r="F145" s="80" t="str">
        <f t="shared" si="23"/>
        <v xml:space="preserve"> </v>
      </c>
      <c r="G145" s="82" t="str">
        <f t="shared" si="22"/>
        <v xml:space="preserve"> </v>
      </c>
      <c r="H145" s="4"/>
      <c r="I145" s="4"/>
      <c r="J145" s="4"/>
      <c r="K145" s="16"/>
      <c r="L145" s="4"/>
      <c r="M145" s="1"/>
      <c r="N145" s="1"/>
      <c r="O145" s="3"/>
    </row>
    <row r="146" spans="1:15" x14ac:dyDescent="0.3">
      <c r="A146" s="3" t="s">
        <v>6</v>
      </c>
      <c r="B146" s="76" t="str">
        <f t="shared" si="23"/>
        <v xml:space="preserve"> </v>
      </c>
      <c r="C146" s="77" t="str">
        <f t="shared" si="23"/>
        <v xml:space="preserve"> </v>
      </c>
      <c r="D146" s="78" t="str">
        <f t="shared" si="23"/>
        <v xml:space="preserve"> </v>
      </c>
      <c r="E146" s="79" t="str">
        <f t="shared" si="23"/>
        <v xml:space="preserve"> </v>
      </c>
      <c r="F146" s="80" t="str">
        <f t="shared" si="23"/>
        <v xml:space="preserve"> </v>
      </c>
      <c r="G146" s="82" t="str">
        <f t="shared" si="22"/>
        <v xml:space="preserve"> </v>
      </c>
      <c r="H146" s="4"/>
      <c r="I146" s="4"/>
      <c r="J146" s="4"/>
      <c r="K146" s="16"/>
      <c r="L146" s="4"/>
      <c r="M146" s="1"/>
      <c r="N146" s="1"/>
      <c r="O146" s="3"/>
    </row>
    <row r="147" spans="1:15" x14ac:dyDescent="0.3">
      <c r="A147" s="3" t="s">
        <v>7</v>
      </c>
      <c r="B147" s="76" t="str">
        <f t="shared" si="23"/>
        <v xml:space="preserve"> </v>
      </c>
      <c r="C147" s="77" t="str">
        <f t="shared" si="23"/>
        <v xml:space="preserve"> </v>
      </c>
      <c r="D147" s="78" t="str">
        <f t="shared" si="23"/>
        <v xml:space="preserve"> </v>
      </c>
      <c r="E147" s="79" t="str">
        <f t="shared" si="23"/>
        <v xml:space="preserve"> </v>
      </c>
      <c r="F147" s="80" t="str">
        <f t="shared" si="23"/>
        <v xml:space="preserve"> </v>
      </c>
      <c r="G147" s="82" t="str">
        <f t="shared" si="22"/>
        <v xml:space="preserve"> </v>
      </c>
      <c r="H147" s="4"/>
      <c r="I147" s="4"/>
      <c r="J147" s="4"/>
      <c r="K147" s="16"/>
      <c r="L147" s="4"/>
      <c r="M147" s="1"/>
      <c r="N147" s="1"/>
      <c r="O147" s="3"/>
    </row>
    <row r="148" spans="1:15" x14ac:dyDescent="0.3">
      <c r="A148" s="3" t="s">
        <v>8</v>
      </c>
      <c r="B148" s="76" t="str">
        <f t="shared" si="23"/>
        <v xml:space="preserve"> </v>
      </c>
      <c r="C148" s="77" t="str">
        <f t="shared" si="23"/>
        <v xml:space="preserve"> </v>
      </c>
      <c r="D148" s="78" t="str">
        <f t="shared" si="23"/>
        <v xml:space="preserve"> </v>
      </c>
      <c r="E148" s="79" t="str">
        <f t="shared" si="23"/>
        <v xml:space="preserve"> </v>
      </c>
      <c r="F148" s="80" t="str">
        <f t="shared" si="23"/>
        <v xml:space="preserve"> </v>
      </c>
      <c r="G148" s="82" t="str">
        <f t="shared" si="22"/>
        <v xml:space="preserve"> </v>
      </c>
      <c r="H148" s="4"/>
      <c r="I148" s="4"/>
      <c r="J148" s="4"/>
      <c r="K148" s="16"/>
      <c r="L148" s="4"/>
      <c r="M148" s="1"/>
      <c r="N148" s="1"/>
      <c r="O148" s="3"/>
    </row>
    <row r="149" spans="1:15" x14ac:dyDescent="0.3">
      <c r="A149" s="3" t="s">
        <v>9</v>
      </c>
      <c r="B149" s="76" t="str">
        <f t="shared" si="23"/>
        <v xml:space="preserve"> </v>
      </c>
      <c r="C149" s="77" t="str">
        <f t="shared" si="23"/>
        <v xml:space="preserve"> </v>
      </c>
      <c r="D149" s="78" t="str">
        <f t="shared" si="23"/>
        <v xml:space="preserve"> </v>
      </c>
      <c r="E149" s="79" t="str">
        <f t="shared" si="23"/>
        <v xml:space="preserve"> </v>
      </c>
      <c r="F149" s="80" t="str">
        <f t="shared" si="23"/>
        <v xml:space="preserve"> </v>
      </c>
      <c r="G149" s="82" t="str">
        <f t="shared" si="22"/>
        <v xml:space="preserve"> </v>
      </c>
      <c r="H149" s="4"/>
      <c r="I149" s="4"/>
      <c r="J149" s="4"/>
      <c r="K149" s="16"/>
      <c r="L149" s="4"/>
      <c r="M149" s="1"/>
      <c r="N149" s="1"/>
      <c r="O149" s="3"/>
    </row>
    <row r="150" spans="1:15" x14ac:dyDescent="0.3">
      <c r="A150" s="3" t="s">
        <v>10</v>
      </c>
      <c r="B150" s="76" t="str">
        <f t="shared" si="23"/>
        <v xml:space="preserve"> </v>
      </c>
      <c r="C150" s="77" t="str">
        <f t="shared" si="23"/>
        <v xml:space="preserve"> </v>
      </c>
      <c r="D150" s="78" t="str">
        <f t="shared" si="23"/>
        <v xml:space="preserve"> </v>
      </c>
      <c r="E150" s="79" t="str">
        <f t="shared" si="23"/>
        <v xml:space="preserve"> </v>
      </c>
      <c r="F150" s="80" t="str">
        <f t="shared" si="23"/>
        <v xml:space="preserve"> </v>
      </c>
      <c r="G150" s="82" t="str">
        <f t="shared" si="22"/>
        <v xml:space="preserve"> </v>
      </c>
      <c r="H150" s="4"/>
      <c r="I150" s="4"/>
      <c r="J150" s="4"/>
      <c r="K150" s="16"/>
      <c r="L150" s="4"/>
      <c r="M150" s="1"/>
      <c r="N150" s="1"/>
      <c r="O150" s="3"/>
    </row>
    <row r="151" spans="1:15" x14ac:dyDescent="0.3">
      <c r="A151" s="3" t="s">
        <v>11</v>
      </c>
      <c r="B151" s="76" t="str">
        <f t="shared" si="23"/>
        <v xml:space="preserve"> </v>
      </c>
      <c r="C151" s="77" t="str">
        <f t="shared" si="23"/>
        <v xml:space="preserve"> </v>
      </c>
      <c r="D151" s="78" t="str">
        <f t="shared" si="23"/>
        <v xml:space="preserve"> </v>
      </c>
      <c r="E151" s="79" t="str">
        <f t="shared" si="23"/>
        <v xml:space="preserve"> </v>
      </c>
      <c r="F151" s="80" t="str">
        <f t="shared" si="23"/>
        <v xml:space="preserve"> </v>
      </c>
      <c r="G151" s="82" t="str">
        <f t="shared" si="22"/>
        <v xml:space="preserve"> </v>
      </c>
      <c r="H151" s="4"/>
      <c r="I151" s="4"/>
      <c r="J151" s="4"/>
      <c r="K151" s="16"/>
      <c r="L151" s="4"/>
      <c r="M151" s="1"/>
      <c r="N151" s="1"/>
      <c r="O151" s="3"/>
    </row>
    <row r="152" spans="1:15" x14ac:dyDescent="0.3">
      <c r="A152" s="3" t="s">
        <v>12</v>
      </c>
      <c r="B152" s="76" t="str">
        <f t="shared" si="23"/>
        <v xml:space="preserve"> </v>
      </c>
      <c r="C152" s="77" t="str">
        <f t="shared" si="23"/>
        <v xml:space="preserve"> </v>
      </c>
      <c r="D152" s="78" t="str">
        <f t="shared" si="23"/>
        <v xml:space="preserve"> </v>
      </c>
      <c r="E152" s="79" t="str">
        <f t="shared" si="23"/>
        <v xml:space="preserve"> </v>
      </c>
      <c r="F152" s="80" t="str">
        <f t="shared" si="23"/>
        <v xml:space="preserve"> </v>
      </c>
      <c r="G152" s="82" t="str">
        <f t="shared" si="22"/>
        <v xml:space="preserve"> </v>
      </c>
      <c r="H152" s="4"/>
      <c r="I152" s="4"/>
      <c r="J152" s="4"/>
      <c r="K152" s="16"/>
      <c r="L152" s="4"/>
      <c r="M152" s="1"/>
      <c r="N152" s="1"/>
      <c r="O152" s="3"/>
    </row>
    <row r="153" spans="1:15" x14ac:dyDescent="0.3">
      <c r="A153" s="3" t="s">
        <v>13</v>
      </c>
      <c r="B153" s="76" t="str">
        <f t="shared" si="23"/>
        <v xml:space="preserve"> </v>
      </c>
      <c r="C153" s="77" t="str">
        <f t="shared" si="23"/>
        <v xml:space="preserve"> </v>
      </c>
      <c r="D153" s="78" t="str">
        <f t="shared" si="23"/>
        <v xml:space="preserve"> </v>
      </c>
      <c r="E153" s="79" t="str">
        <f t="shared" si="23"/>
        <v xml:space="preserve"> </v>
      </c>
      <c r="F153" s="80" t="str">
        <f t="shared" si="23"/>
        <v xml:space="preserve"> </v>
      </c>
      <c r="G153" s="82" t="str">
        <f t="shared" si="22"/>
        <v xml:space="preserve"> </v>
      </c>
      <c r="H153" s="4"/>
      <c r="I153" s="4"/>
      <c r="J153" s="4"/>
      <c r="K153" s="16"/>
      <c r="L153" s="4"/>
      <c r="M153" s="1"/>
      <c r="N153" s="1"/>
      <c r="O153" s="3"/>
    </row>
    <row r="154" spans="1:15" x14ac:dyDescent="0.3">
      <c r="A154" s="3" t="s">
        <v>14</v>
      </c>
      <c r="B154" s="76" t="str">
        <f>IF(H10=0," ",H10)</f>
        <v xml:space="preserve"> </v>
      </c>
      <c r="C154" s="77" t="str">
        <f>IF(I10=0," ",I10)</f>
        <v xml:space="preserve"> </v>
      </c>
      <c r="D154" s="78" t="str">
        <f>IF(J10=0," ",J10)</f>
        <v xml:space="preserve"> </v>
      </c>
      <c r="E154" s="79" t="str">
        <f>IF(K10=0," ",K10)</f>
        <v xml:space="preserve"> </v>
      </c>
      <c r="F154" s="80" t="str">
        <f>IF(L10=0," ",L10)</f>
        <v xml:space="preserve"> </v>
      </c>
      <c r="G154" s="82" t="str">
        <f t="shared" si="22"/>
        <v xml:space="preserve"> </v>
      </c>
      <c r="H154" s="4"/>
      <c r="I154" s="4"/>
      <c r="J154" s="4"/>
      <c r="K154" s="16"/>
      <c r="L154" s="4"/>
      <c r="M154" s="1"/>
      <c r="N154" s="1"/>
      <c r="O154" s="3"/>
    </row>
    <row r="155" spans="1:15" x14ac:dyDescent="0.3">
      <c r="A155" s="3" t="s">
        <v>15</v>
      </c>
      <c r="B155" s="76" t="str">
        <f t="shared" ref="B155:B163" si="24">IF(H11=0," ",H11)</f>
        <v xml:space="preserve"> </v>
      </c>
      <c r="C155" s="77" t="str">
        <f t="shared" ref="C155:C163" si="25">IF(I11=0," ",I11)</f>
        <v xml:space="preserve"> </v>
      </c>
      <c r="D155" s="78" t="str">
        <f t="shared" ref="D155:D163" si="26">IF(J11=0," ",J11)</f>
        <v xml:space="preserve"> </v>
      </c>
      <c r="E155" s="79" t="str">
        <f t="shared" ref="E155:E163" si="27">IF(K11=0," ",K11)</f>
        <v xml:space="preserve"> </v>
      </c>
      <c r="F155" s="80" t="str">
        <f t="shared" ref="F155:F163" si="28">IF(L11=0," ",L11)</f>
        <v xml:space="preserve"> </v>
      </c>
      <c r="G155" s="82" t="str">
        <f t="shared" si="22"/>
        <v xml:space="preserve"> </v>
      </c>
      <c r="H155" s="4"/>
      <c r="I155" s="4"/>
      <c r="J155" s="4"/>
      <c r="K155" s="16"/>
      <c r="L155" s="4"/>
      <c r="M155" s="1"/>
      <c r="N155" s="1"/>
      <c r="O155" s="3"/>
    </row>
    <row r="156" spans="1:15" x14ac:dyDescent="0.3">
      <c r="A156" s="3" t="s">
        <v>16</v>
      </c>
      <c r="B156" s="76" t="str">
        <f t="shared" si="24"/>
        <v xml:space="preserve"> </v>
      </c>
      <c r="C156" s="77" t="str">
        <f t="shared" si="25"/>
        <v xml:space="preserve"> </v>
      </c>
      <c r="D156" s="78" t="str">
        <f t="shared" si="26"/>
        <v xml:space="preserve"> </v>
      </c>
      <c r="E156" s="79" t="str">
        <f t="shared" si="27"/>
        <v xml:space="preserve"> </v>
      </c>
      <c r="F156" s="80" t="str">
        <f t="shared" si="28"/>
        <v xml:space="preserve"> </v>
      </c>
      <c r="G156" s="82" t="str">
        <f t="shared" si="22"/>
        <v xml:space="preserve"> </v>
      </c>
      <c r="H156" s="4"/>
      <c r="I156" s="4"/>
      <c r="J156" s="4"/>
      <c r="K156" s="16"/>
      <c r="L156" s="4"/>
      <c r="M156" s="1"/>
      <c r="N156" s="1"/>
      <c r="O156" s="3"/>
    </row>
    <row r="157" spans="1:15" x14ac:dyDescent="0.3">
      <c r="A157" s="3" t="s">
        <v>17</v>
      </c>
      <c r="B157" s="76" t="str">
        <f t="shared" si="24"/>
        <v xml:space="preserve"> </v>
      </c>
      <c r="C157" s="77" t="str">
        <f t="shared" si="25"/>
        <v xml:space="preserve"> </v>
      </c>
      <c r="D157" s="78" t="str">
        <f t="shared" si="26"/>
        <v xml:space="preserve"> </v>
      </c>
      <c r="E157" s="79" t="str">
        <f t="shared" si="27"/>
        <v xml:space="preserve"> </v>
      </c>
      <c r="F157" s="80" t="str">
        <f t="shared" si="28"/>
        <v xml:space="preserve"> </v>
      </c>
      <c r="G157" s="82" t="str">
        <f t="shared" si="22"/>
        <v xml:space="preserve"> </v>
      </c>
      <c r="H157" s="4"/>
      <c r="I157" s="4"/>
      <c r="J157" s="4"/>
      <c r="K157" s="16"/>
      <c r="L157" s="4"/>
      <c r="M157" s="1"/>
      <c r="N157" s="1"/>
      <c r="O157" s="3"/>
    </row>
    <row r="158" spans="1:15" x14ac:dyDescent="0.3">
      <c r="A158" s="3" t="s">
        <v>18</v>
      </c>
      <c r="B158" s="76" t="str">
        <f t="shared" si="24"/>
        <v xml:space="preserve"> </v>
      </c>
      <c r="C158" s="77" t="str">
        <f t="shared" si="25"/>
        <v xml:space="preserve"> </v>
      </c>
      <c r="D158" s="78" t="str">
        <f t="shared" si="26"/>
        <v xml:space="preserve"> </v>
      </c>
      <c r="E158" s="79" t="str">
        <f t="shared" si="27"/>
        <v xml:space="preserve"> </v>
      </c>
      <c r="F158" s="80" t="str">
        <f t="shared" si="28"/>
        <v xml:space="preserve"> </v>
      </c>
      <c r="G158" s="82" t="str">
        <f t="shared" si="22"/>
        <v xml:space="preserve"> </v>
      </c>
      <c r="H158" s="4"/>
      <c r="I158" s="4"/>
      <c r="J158" s="4"/>
      <c r="K158" s="16"/>
      <c r="L158" s="4"/>
      <c r="M158" s="1"/>
      <c r="N158" s="1"/>
      <c r="O158" s="3"/>
    </row>
    <row r="159" spans="1:15" x14ac:dyDescent="0.3">
      <c r="A159" s="3" t="s">
        <v>19</v>
      </c>
      <c r="B159" s="76" t="str">
        <f t="shared" si="24"/>
        <v xml:space="preserve"> </v>
      </c>
      <c r="C159" s="77" t="str">
        <f t="shared" si="25"/>
        <v xml:space="preserve"> </v>
      </c>
      <c r="D159" s="78" t="str">
        <f t="shared" si="26"/>
        <v xml:space="preserve"> </v>
      </c>
      <c r="E159" s="79" t="str">
        <f t="shared" si="27"/>
        <v xml:space="preserve"> </v>
      </c>
      <c r="F159" s="80" t="str">
        <f t="shared" si="28"/>
        <v xml:space="preserve"> </v>
      </c>
      <c r="G159" s="82" t="str">
        <f t="shared" si="22"/>
        <v xml:space="preserve"> </v>
      </c>
      <c r="H159" s="4"/>
      <c r="I159" s="4"/>
      <c r="J159" s="4"/>
      <c r="K159" s="16"/>
      <c r="L159" s="4"/>
      <c r="M159" s="1"/>
      <c r="N159" s="1"/>
      <c r="O159" s="3"/>
    </row>
    <row r="160" spans="1:15" x14ac:dyDescent="0.3">
      <c r="A160" s="3" t="s">
        <v>20</v>
      </c>
      <c r="B160" s="76" t="str">
        <f t="shared" si="24"/>
        <v xml:space="preserve"> </v>
      </c>
      <c r="C160" s="77" t="str">
        <f t="shared" si="25"/>
        <v xml:space="preserve"> </v>
      </c>
      <c r="D160" s="78" t="str">
        <f t="shared" si="26"/>
        <v xml:space="preserve"> </v>
      </c>
      <c r="E160" s="79" t="str">
        <f t="shared" si="27"/>
        <v xml:space="preserve"> </v>
      </c>
      <c r="F160" s="80" t="str">
        <f t="shared" si="28"/>
        <v xml:space="preserve"> </v>
      </c>
      <c r="G160" s="82" t="str">
        <f t="shared" si="22"/>
        <v xml:space="preserve"> </v>
      </c>
      <c r="H160" s="4"/>
      <c r="I160" s="4"/>
      <c r="J160" s="4"/>
      <c r="K160" s="16"/>
      <c r="L160" s="4"/>
      <c r="M160" s="1"/>
      <c r="N160" s="1"/>
      <c r="O160" s="3"/>
    </row>
    <row r="161" spans="1:15" x14ac:dyDescent="0.3">
      <c r="A161" s="3" t="s">
        <v>21</v>
      </c>
      <c r="B161" s="76" t="str">
        <f t="shared" si="24"/>
        <v xml:space="preserve"> </v>
      </c>
      <c r="C161" s="77" t="str">
        <f t="shared" si="25"/>
        <v xml:space="preserve"> </v>
      </c>
      <c r="D161" s="78" t="str">
        <f t="shared" si="26"/>
        <v xml:space="preserve"> </v>
      </c>
      <c r="E161" s="79" t="str">
        <f t="shared" si="27"/>
        <v xml:space="preserve"> </v>
      </c>
      <c r="F161" s="80" t="str">
        <f t="shared" si="28"/>
        <v xml:space="preserve"> </v>
      </c>
      <c r="G161" s="82" t="str">
        <f t="shared" si="22"/>
        <v xml:space="preserve"> </v>
      </c>
      <c r="H161" s="4"/>
      <c r="I161" s="4"/>
      <c r="J161" s="4"/>
      <c r="K161" s="16"/>
      <c r="L161" s="4"/>
      <c r="M161" s="1"/>
      <c r="N161" s="1"/>
      <c r="O161" s="3"/>
    </row>
    <row r="162" spans="1:15" x14ac:dyDescent="0.3">
      <c r="A162" s="3" t="s">
        <v>22</v>
      </c>
      <c r="B162" s="76" t="str">
        <f t="shared" si="24"/>
        <v xml:space="preserve"> </v>
      </c>
      <c r="C162" s="77" t="str">
        <f t="shared" si="25"/>
        <v xml:space="preserve"> </v>
      </c>
      <c r="D162" s="78" t="str">
        <f t="shared" si="26"/>
        <v xml:space="preserve"> </v>
      </c>
      <c r="E162" s="79" t="str">
        <f t="shared" si="27"/>
        <v xml:space="preserve"> </v>
      </c>
      <c r="F162" s="80" t="str">
        <f t="shared" si="28"/>
        <v xml:space="preserve"> </v>
      </c>
      <c r="G162" s="82" t="str">
        <f t="shared" si="22"/>
        <v xml:space="preserve"> </v>
      </c>
      <c r="H162" s="4"/>
      <c r="I162" s="4"/>
      <c r="J162" s="4"/>
      <c r="K162" s="16"/>
      <c r="L162" s="4"/>
      <c r="M162" s="1"/>
      <c r="N162" s="1"/>
      <c r="O162" s="3"/>
    </row>
    <row r="163" spans="1:15" x14ac:dyDescent="0.3">
      <c r="A163" s="3" t="s">
        <v>23</v>
      </c>
      <c r="B163" s="76" t="str">
        <f t="shared" si="24"/>
        <v xml:space="preserve"> </v>
      </c>
      <c r="C163" s="77" t="str">
        <f t="shared" si="25"/>
        <v xml:space="preserve"> </v>
      </c>
      <c r="D163" s="78" t="str">
        <f t="shared" si="26"/>
        <v xml:space="preserve"> </v>
      </c>
      <c r="E163" s="79" t="str">
        <f t="shared" si="27"/>
        <v xml:space="preserve"> </v>
      </c>
      <c r="F163" s="80" t="str">
        <f t="shared" si="28"/>
        <v xml:space="preserve"> </v>
      </c>
      <c r="G163" s="82" t="str">
        <f t="shared" si="22"/>
        <v xml:space="preserve"> </v>
      </c>
      <c r="H163" s="4"/>
      <c r="I163" s="4"/>
      <c r="J163" s="4"/>
      <c r="K163" s="16"/>
      <c r="L163" s="4"/>
      <c r="M163" s="1"/>
      <c r="N163" s="1"/>
      <c r="O163" s="3"/>
    </row>
    <row r="164" spans="1:15" x14ac:dyDescent="0.3">
      <c r="A164" s="3" t="s">
        <v>24</v>
      </c>
      <c r="B164" s="76" t="str">
        <f>IF(N10=0," ",N10)</f>
        <v xml:space="preserve"> </v>
      </c>
      <c r="C164" s="77" t="str">
        <f>IF(O10=0," ",O10)</f>
        <v xml:space="preserve"> </v>
      </c>
      <c r="D164" s="78" t="str">
        <f>IF(P10=0," ",P10)</f>
        <v xml:space="preserve"> </v>
      </c>
      <c r="E164" s="79" t="str">
        <f>IF(Q10=0," ",Q10)</f>
        <v xml:space="preserve"> </v>
      </c>
      <c r="F164" s="80" t="str">
        <f>IF(R10=0," ",R10)</f>
        <v xml:space="preserve"> </v>
      </c>
      <c r="G164" s="82" t="str">
        <f t="shared" si="22"/>
        <v xml:space="preserve"> </v>
      </c>
      <c r="H164" s="4"/>
      <c r="I164" s="4"/>
      <c r="J164" s="4"/>
      <c r="K164" s="16"/>
      <c r="L164" s="4"/>
      <c r="M164" s="1"/>
      <c r="N164" s="1"/>
      <c r="O164" s="3"/>
    </row>
    <row r="165" spans="1:15" x14ac:dyDescent="0.3">
      <c r="A165" s="3" t="s">
        <v>25</v>
      </c>
      <c r="B165" s="76" t="str">
        <f t="shared" ref="B165:B174" si="29">IF(N11=0," ",N11)</f>
        <v xml:space="preserve"> </v>
      </c>
      <c r="C165" s="77" t="str">
        <f t="shared" ref="C165:C174" si="30">IF(O11=0," ",O11)</f>
        <v xml:space="preserve"> </v>
      </c>
      <c r="D165" s="78" t="str">
        <f t="shared" ref="D165:D174" si="31">IF(P11=0," ",P11)</f>
        <v xml:space="preserve"> </v>
      </c>
      <c r="E165" s="79" t="str">
        <f t="shared" ref="E165:E174" si="32">IF(Q11=0," ",Q11)</f>
        <v xml:space="preserve"> </v>
      </c>
      <c r="F165" s="80" t="str">
        <f t="shared" ref="F165:F174" si="33">IF(R11=0," ",R11)</f>
        <v xml:space="preserve"> </v>
      </c>
      <c r="G165" s="82" t="str">
        <f t="shared" si="22"/>
        <v xml:space="preserve"> </v>
      </c>
      <c r="H165" s="4"/>
      <c r="I165" s="4"/>
      <c r="J165" s="4"/>
      <c r="K165" s="16"/>
      <c r="L165" s="4"/>
      <c r="M165" s="1"/>
      <c r="N165" s="1"/>
      <c r="O165" s="3"/>
    </row>
    <row r="166" spans="1:15" x14ac:dyDescent="0.3">
      <c r="A166" s="3" t="s">
        <v>26</v>
      </c>
      <c r="B166" s="76" t="str">
        <f t="shared" si="29"/>
        <v xml:space="preserve"> </v>
      </c>
      <c r="C166" s="77" t="str">
        <f t="shared" si="30"/>
        <v xml:space="preserve"> </v>
      </c>
      <c r="D166" s="78" t="str">
        <f t="shared" si="31"/>
        <v xml:space="preserve"> </v>
      </c>
      <c r="E166" s="79" t="str">
        <f t="shared" si="32"/>
        <v xml:space="preserve"> </v>
      </c>
      <c r="F166" s="80" t="str">
        <f t="shared" si="33"/>
        <v xml:space="preserve"> </v>
      </c>
      <c r="G166" s="82" t="str">
        <f t="shared" si="22"/>
        <v xml:space="preserve"> </v>
      </c>
      <c r="H166" s="4"/>
      <c r="I166" s="4"/>
      <c r="J166" s="4"/>
      <c r="K166" s="16"/>
      <c r="L166" s="4"/>
      <c r="M166" s="1"/>
      <c r="N166" s="1"/>
      <c r="O166" s="3"/>
    </row>
    <row r="167" spans="1:15" x14ac:dyDescent="0.3">
      <c r="A167" s="3" t="s">
        <v>27</v>
      </c>
      <c r="B167" s="76" t="str">
        <f t="shared" si="29"/>
        <v xml:space="preserve"> </v>
      </c>
      <c r="C167" s="77" t="str">
        <f t="shared" si="30"/>
        <v xml:space="preserve"> </v>
      </c>
      <c r="D167" s="78" t="str">
        <f t="shared" si="31"/>
        <v xml:space="preserve"> </v>
      </c>
      <c r="E167" s="79" t="str">
        <f t="shared" si="32"/>
        <v xml:space="preserve"> </v>
      </c>
      <c r="F167" s="80" t="str">
        <f t="shared" si="33"/>
        <v xml:space="preserve"> </v>
      </c>
      <c r="G167" s="82" t="str">
        <f t="shared" si="22"/>
        <v xml:space="preserve"> </v>
      </c>
      <c r="H167" s="4"/>
      <c r="I167" s="4"/>
      <c r="J167" s="4"/>
      <c r="K167" s="16"/>
      <c r="L167" s="4"/>
      <c r="M167" s="1"/>
      <c r="N167" s="1"/>
      <c r="O167" s="3"/>
    </row>
    <row r="168" spans="1:15" x14ac:dyDescent="0.3">
      <c r="A168" s="3" t="s">
        <v>28</v>
      </c>
      <c r="B168" s="76" t="str">
        <f t="shared" si="29"/>
        <v xml:space="preserve"> </v>
      </c>
      <c r="C168" s="77" t="str">
        <f t="shared" si="30"/>
        <v xml:space="preserve"> </v>
      </c>
      <c r="D168" s="78" t="str">
        <f t="shared" si="31"/>
        <v xml:space="preserve"> </v>
      </c>
      <c r="E168" s="79" t="str">
        <f t="shared" si="32"/>
        <v xml:space="preserve"> </v>
      </c>
      <c r="F168" s="80" t="str">
        <f t="shared" si="33"/>
        <v xml:space="preserve"> </v>
      </c>
      <c r="G168" s="82" t="str">
        <f t="shared" si="22"/>
        <v xml:space="preserve"> </v>
      </c>
      <c r="H168" s="4"/>
      <c r="I168" s="4"/>
      <c r="J168" s="4"/>
      <c r="K168" s="16"/>
      <c r="L168" s="4"/>
      <c r="M168" s="1"/>
      <c r="N168" s="1"/>
      <c r="O168" s="3"/>
    </row>
    <row r="169" spans="1:15" x14ac:dyDescent="0.3">
      <c r="A169" s="3" t="s">
        <v>29</v>
      </c>
      <c r="B169" s="76" t="str">
        <f t="shared" si="29"/>
        <v xml:space="preserve"> </v>
      </c>
      <c r="C169" s="77" t="str">
        <f t="shared" si="30"/>
        <v xml:space="preserve"> </v>
      </c>
      <c r="D169" s="78" t="str">
        <f t="shared" si="31"/>
        <v xml:space="preserve"> </v>
      </c>
      <c r="E169" s="79" t="str">
        <f t="shared" si="32"/>
        <v xml:space="preserve"> </v>
      </c>
      <c r="F169" s="80" t="str">
        <f t="shared" si="33"/>
        <v xml:space="preserve"> </v>
      </c>
      <c r="G169" s="82" t="str">
        <f t="shared" si="22"/>
        <v xml:space="preserve"> </v>
      </c>
      <c r="H169" s="4"/>
      <c r="I169" s="4"/>
      <c r="J169" s="4"/>
      <c r="K169" s="16"/>
      <c r="L169" s="4"/>
      <c r="M169" s="1"/>
      <c r="N169" s="1"/>
      <c r="O169" s="3"/>
    </row>
    <row r="170" spans="1:15" x14ac:dyDescent="0.3">
      <c r="A170" s="3" t="s">
        <v>30</v>
      </c>
      <c r="B170" s="76" t="str">
        <f t="shared" si="29"/>
        <v xml:space="preserve"> </v>
      </c>
      <c r="C170" s="77" t="str">
        <f t="shared" si="30"/>
        <v xml:space="preserve"> </v>
      </c>
      <c r="D170" s="78" t="str">
        <f t="shared" si="31"/>
        <v xml:space="preserve"> </v>
      </c>
      <c r="E170" s="79" t="str">
        <f t="shared" si="32"/>
        <v xml:space="preserve"> </v>
      </c>
      <c r="F170" s="80" t="str">
        <f t="shared" si="33"/>
        <v xml:space="preserve"> </v>
      </c>
      <c r="G170" s="82" t="str">
        <f t="shared" si="22"/>
        <v xml:space="preserve"> </v>
      </c>
      <c r="H170" s="4"/>
      <c r="I170" s="4"/>
      <c r="J170" s="4"/>
      <c r="K170" s="16"/>
      <c r="L170" s="4"/>
      <c r="M170" s="1"/>
      <c r="N170" s="1"/>
      <c r="O170" s="3"/>
    </row>
    <row r="171" spans="1:15" x14ac:dyDescent="0.3">
      <c r="A171" s="3" t="s">
        <v>31</v>
      </c>
      <c r="B171" s="76" t="str">
        <f t="shared" si="29"/>
        <v xml:space="preserve"> </v>
      </c>
      <c r="C171" s="77" t="str">
        <f t="shared" si="30"/>
        <v xml:space="preserve"> </v>
      </c>
      <c r="D171" s="78" t="str">
        <f t="shared" si="31"/>
        <v xml:space="preserve"> </v>
      </c>
      <c r="E171" s="79" t="str">
        <f t="shared" si="32"/>
        <v xml:space="preserve"> </v>
      </c>
      <c r="F171" s="80" t="str">
        <f t="shared" si="33"/>
        <v xml:space="preserve"> </v>
      </c>
      <c r="G171" s="82" t="str">
        <f t="shared" si="22"/>
        <v xml:space="preserve"> </v>
      </c>
      <c r="H171" s="4"/>
      <c r="I171" s="4"/>
      <c r="J171" s="4"/>
      <c r="K171" s="16"/>
      <c r="L171" s="4"/>
      <c r="M171" s="1"/>
      <c r="N171" s="1"/>
      <c r="O171" s="3"/>
    </row>
    <row r="172" spans="1:15" x14ac:dyDescent="0.3">
      <c r="A172" s="3" t="s">
        <v>32</v>
      </c>
      <c r="B172" s="76" t="str">
        <f t="shared" si="29"/>
        <v xml:space="preserve"> </v>
      </c>
      <c r="C172" s="77" t="str">
        <f t="shared" si="30"/>
        <v xml:space="preserve"> </v>
      </c>
      <c r="D172" s="78" t="str">
        <f t="shared" si="31"/>
        <v xml:space="preserve"> </v>
      </c>
      <c r="E172" s="79" t="str">
        <f t="shared" si="32"/>
        <v xml:space="preserve"> </v>
      </c>
      <c r="F172" s="80" t="str">
        <f t="shared" si="33"/>
        <v xml:space="preserve"> </v>
      </c>
      <c r="G172" s="82" t="str">
        <f t="shared" si="22"/>
        <v xml:space="preserve"> </v>
      </c>
      <c r="H172" s="4"/>
      <c r="I172" s="4"/>
      <c r="J172" s="4"/>
      <c r="K172" s="16"/>
      <c r="L172" s="4"/>
      <c r="M172" s="1"/>
      <c r="N172" s="1"/>
      <c r="O172" s="3"/>
    </row>
    <row r="173" spans="1:15" x14ac:dyDescent="0.3">
      <c r="A173" s="3" t="s">
        <v>33</v>
      </c>
      <c r="B173" s="76" t="str">
        <f t="shared" si="29"/>
        <v xml:space="preserve"> </v>
      </c>
      <c r="C173" s="77" t="str">
        <f t="shared" si="30"/>
        <v xml:space="preserve"> </v>
      </c>
      <c r="D173" s="78" t="str">
        <f t="shared" si="31"/>
        <v xml:space="preserve"> </v>
      </c>
      <c r="E173" s="79" t="str">
        <f t="shared" si="32"/>
        <v xml:space="preserve"> </v>
      </c>
      <c r="F173" s="80" t="str">
        <f t="shared" si="33"/>
        <v xml:space="preserve"> </v>
      </c>
      <c r="G173" s="82" t="str">
        <f t="shared" si="22"/>
        <v xml:space="preserve"> </v>
      </c>
      <c r="H173" s="4"/>
      <c r="I173" s="4"/>
      <c r="J173" s="4"/>
      <c r="K173" s="16"/>
      <c r="L173" s="4"/>
      <c r="M173" s="1"/>
      <c r="N173" s="1"/>
      <c r="O173" s="3"/>
    </row>
    <row r="174" spans="1:15" x14ac:dyDescent="0.3">
      <c r="A174" s="3" t="s">
        <v>34</v>
      </c>
      <c r="B174" s="76" t="str">
        <f t="shared" si="29"/>
        <v xml:space="preserve"> </v>
      </c>
      <c r="C174" s="77" t="str">
        <f t="shared" si="30"/>
        <v xml:space="preserve"> </v>
      </c>
      <c r="D174" s="78" t="str">
        <f t="shared" si="31"/>
        <v xml:space="preserve"> </v>
      </c>
      <c r="E174" s="79" t="str">
        <f t="shared" si="32"/>
        <v xml:space="preserve"> </v>
      </c>
      <c r="F174" s="80" t="str">
        <f t="shared" si="33"/>
        <v xml:space="preserve"> </v>
      </c>
      <c r="G174" s="82" t="str">
        <f t="shared" si="22"/>
        <v xml:space="preserve"> </v>
      </c>
      <c r="H174" s="4"/>
      <c r="I174" s="4"/>
      <c r="J174" s="4"/>
      <c r="K174" s="16"/>
      <c r="L174" s="4"/>
      <c r="M174" s="1"/>
      <c r="N174" s="1"/>
      <c r="O174" s="3"/>
    </row>
    <row r="175" spans="1:15" x14ac:dyDescent="0.3">
      <c r="A175" s="3"/>
      <c r="M175" s="3"/>
    </row>
    <row r="176" spans="1:15" x14ac:dyDescent="0.3">
      <c r="A176" s="3"/>
      <c r="M176" s="3"/>
    </row>
    <row r="177" spans="1:13" x14ac:dyDescent="0.3">
      <c r="A177" s="3"/>
      <c r="M177" s="3"/>
    </row>
  </sheetData>
  <phoneticPr fontId="3" type="noConversion"/>
  <dataValidations count="1">
    <dataValidation type="list" allowBlank="1" showInputMessage="1" showErrorMessage="1" sqref="A25 A28" xr:uid="{00000000-0002-0000-0000-000000000000}">
      <formula1>"Yes,No"</formula1>
    </dataValidation>
  </dataValidations>
  <pageMargins left="0.7" right="0.7" top="0.5" bottom="0.5" header="0.3" footer="0.3"/>
  <pageSetup orientation="landscape" r:id="rId1"/>
  <ignoredErrors>
    <ignoredError sqref="A105:A135 O105:O135 M10:M19 G10:G19 A10:A19 M20 A144:A174" numberStoredAsText="1"/>
    <ignoredError sqref="E110:E135 E105:E10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8</vt:i4>
      </vt:variant>
    </vt:vector>
  </HeadingPairs>
  <TitlesOfParts>
    <vt:vector size="9" baseType="lpstr">
      <vt:lpstr>Data Sheet</vt:lpstr>
      <vt:lpstr>BP, PR, PP in Color</vt:lpstr>
      <vt:lpstr>BP, PR, PP in B&amp;W</vt:lpstr>
      <vt:lpstr>Body Temperature</vt:lpstr>
      <vt:lpstr>Respiratory Rate</vt:lpstr>
      <vt:lpstr>Running AVG BP, PR, PP in Color</vt:lpstr>
      <vt:lpstr>Running AVG BP, PR, PP in B&amp;W</vt:lpstr>
      <vt:lpstr>Extras in Color</vt:lpstr>
      <vt:lpstr>Extras in BW</vt:lpstr>
    </vt:vector>
  </TitlesOfParts>
  <Company>IUP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Indiana University of Pennsylvania</dc:creator>
  <cp:lastModifiedBy>Ray Winstead</cp:lastModifiedBy>
  <cp:lastPrinted>2011-01-22T03:55:59Z</cp:lastPrinted>
  <dcterms:created xsi:type="dcterms:W3CDTF">2008-11-02T20:44:44Z</dcterms:created>
  <dcterms:modified xsi:type="dcterms:W3CDTF">2026-04-13T18:32:45Z</dcterms:modified>
</cp:coreProperties>
</file>