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drawings/drawing1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D:\1 Old K Web Drive\0 raywinstead.com\bp\"/>
    </mc:Choice>
  </mc:AlternateContent>
  <xr:revisionPtr revIDLastSave="0" documentId="13_ncr:1_{01062D00-C600-4857-97E3-A5E9D286711F}" xr6:coauthVersionLast="47" xr6:coauthVersionMax="47" xr10:uidLastSave="{00000000-0000-0000-0000-000000000000}"/>
  <bookViews>
    <workbookView xWindow="-108" yWindow="-108" windowWidth="23256" windowHeight="13896" tabRatio="867" xr2:uid="{00000000-000D-0000-FFFF-FFFF00000000}"/>
  </bookViews>
  <sheets>
    <sheet name="Data Sheet" sheetId="1" r:id="rId1"/>
    <sheet name="Daily Averages BP, PR, PP" sheetId="18" r:id="rId2"/>
    <sheet name="Daily Averages Body Temperature" sheetId="19" r:id="rId3"/>
    <sheet name="Daily Averages Respiratory Rate" sheetId="17" r:id="rId4"/>
    <sheet name="Systolic BP" sheetId="13" r:id="rId5"/>
    <sheet name="Diastolic BP" sheetId="14" r:id="rId6"/>
    <sheet name="Pulse" sheetId="15" r:id="rId7"/>
    <sheet name="Body Temperature" sheetId="21" r:id="rId8"/>
    <sheet name="Respiratory Rate" sheetId="2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8" i="1" l="1"/>
  <c r="I108" i="1"/>
  <c r="J108" i="1"/>
  <c r="K108" i="1"/>
  <c r="L108" i="1"/>
  <c r="H109" i="1"/>
  <c r="I109" i="1"/>
  <c r="J109" i="1"/>
  <c r="K109" i="1"/>
  <c r="L109" i="1"/>
  <c r="N111" i="1"/>
  <c r="O111" i="1"/>
  <c r="P111" i="1"/>
  <c r="Q111" i="1"/>
  <c r="R111" i="1"/>
  <c r="N112" i="1"/>
  <c r="O112" i="1"/>
  <c r="P112" i="1"/>
  <c r="Q112" i="1"/>
  <c r="R112" i="1"/>
  <c r="N113" i="1"/>
  <c r="O113" i="1"/>
  <c r="P113" i="1"/>
  <c r="Q113" i="1"/>
  <c r="R113" i="1"/>
  <c r="N114" i="1"/>
  <c r="O114" i="1"/>
  <c r="P114" i="1"/>
  <c r="Q114" i="1"/>
  <c r="R114" i="1"/>
  <c r="N115" i="1"/>
  <c r="O115" i="1"/>
  <c r="P115" i="1"/>
  <c r="Q115" i="1"/>
  <c r="R115"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Z159" i="1" s="1"/>
  <c r="F160" i="1"/>
  <c r="F161" i="1"/>
  <c r="F131" i="1"/>
  <c r="E132" i="1"/>
  <c r="E133" i="1"/>
  <c r="E134" i="1"/>
  <c r="E135" i="1"/>
  <c r="E136" i="1"/>
  <c r="E137" i="1"/>
  <c r="E138" i="1"/>
  <c r="E139" i="1"/>
  <c r="E140" i="1"/>
  <c r="E141" i="1"/>
  <c r="E142" i="1"/>
  <c r="E143" i="1"/>
  <c r="E144" i="1"/>
  <c r="E145" i="1"/>
  <c r="E146" i="1"/>
  <c r="E147" i="1"/>
  <c r="E148" i="1"/>
  <c r="E149" i="1"/>
  <c r="Y149" i="1" s="1"/>
  <c r="E150" i="1"/>
  <c r="E151" i="1"/>
  <c r="E152" i="1"/>
  <c r="E153" i="1"/>
  <c r="E154" i="1"/>
  <c r="E155" i="1"/>
  <c r="E156" i="1"/>
  <c r="E157" i="1"/>
  <c r="E158" i="1"/>
  <c r="E159" i="1"/>
  <c r="E160" i="1"/>
  <c r="E161" i="1"/>
  <c r="E131" i="1"/>
  <c r="D132" i="1"/>
  <c r="D133" i="1"/>
  <c r="D134" i="1"/>
  <c r="D135" i="1"/>
  <c r="D136" i="1"/>
  <c r="D137" i="1"/>
  <c r="D138" i="1"/>
  <c r="D139" i="1"/>
  <c r="D140" i="1"/>
  <c r="W140" i="1" s="1"/>
  <c r="D141" i="1"/>
  <c r="D142" i="1"/>
  <c r="D143" i="1"/>
  <c r="D144" i="1"/>
  <c r="D145" i="1"/>
  <c r="D146" i="1"/>
  <c r="D147" i="1"/>
  <c r="D148" i="1"/>
  <c r="D149" i="1"/>
  <c r="D150" i="1"/>
  <c r="D151" i="1"/>
  <c r="D152" i="1"/>
  <c r="D153" i="1"/>
  <c r="D154" i="1"/>
  <c r="D155" i="1"/>
  <c r="D156" i="1"/>
  <c r="D157" i="1"/>
  <c r="D158" i="1"/>
  <c r="D159" i="1"/>
  <c r="D160" i="1"/>
  <c r="D161" i="1"/>
  <c r="D131" i="1"/>
  <c r="C132" i="1"/>
  <c r="U132" i="1" s="1"/>
  <c r="C133" i="1"/>
  <c r="C134" i="1"/>
  <c r="C135" i="1"/>
  <c r="C136" i="1"/>
  <c r="C137" i="1"/>
  <c r="C138" i="1"/>
  <c r="C139" i="1"/>
  <c r="C140" i="1"/>
  <c r="C141" i="1"/>
  <c r="C142" i="1"/>
  <c r="C143" i="1"/>
  <c r="C144" i="1"/>
  <c r="C145" i="1"/>
  <c r="C146" i="1"/>
  <c r="C147" i="1"/>
  <c r="C148" i="1"/>
  <c r="C149" i="1"/>
  <c r="C150" i="1"/>
  <c r="C151" i="1"/>
  <c r="C152" i="1"/>
  <c r="C153" i="1"/>
  <c r="C154" i="1"/>
  <c r="U154" i="1" s="1"/>
  <c r="C155" i="1"/>
  <c r="C156" i="1"/>
  <c r="C157" i="1"/>
  <c r="C158" i="1"/>
  <c r="C159" i="1"/>
  <c r="C160" i="1"/>
  <c r="C161" i="1"/>
  <c r="C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31" i="1"/>
  <c r="E123" i="1"/>
  <c r="B104" i="1"/>
  <c r="C104" i="1"/>
  <c r="D104" i="1"/>
  <c r="E104" i="1"/>
  <c r="F104" i="1"/>
  <c r="B105" i="1"/>
  <c r="C105" i="1"/>
  <c r="D105" i="1"/>
  <c r="E105" i="1"/>
  <c r="F105" i="1"/>
  <c r="B106" i="1"/>
  <c r="C106" i="1"/>
  <c r="D106" i="1"/>
  <c r="E106" i="1"/>
  <c r="F106" i="1"/>
  <c r="B107" i="1"/>
  <c r="C107" i="1"/>
  <c r="D107" i="1"/>
  <c r="E107" i="1"/>
  <c r="F107" i="1"/>
  <c r="B108" i="1"/>
  <c r="C108" i="1"/>
  <c r="D108" i="1"/>
  <c r="E108" i="1"/>
  <c r="F108" i="1"/>
  <c r="B109" i="1"/>
  <c r="C109" i="1"/>
  <c r="D109" i="1"/>
  <c r="E109" i="1"/>
  <c r="F109" i="1"/>
  <c r="B110" i="1"/>
  <c r="C110" i="1"/>
  <c r="D110" i="1"/>
  <c r="E110" i="1"/>
  <c r="F110" i="1"/>
  <c r="B94" i="1"/>
  <c r="C94" i="1"/>
  <c r="D94" i="1"/>
  <c r="E94" i="1"/>
  <c r="F94" i="1"/>
  <c r="B95" i="1"/>
  <c r="C95" i="1"/>
  <c r="D95" i="1"/>
  <c r="E95" i="1"/>
  <c r="F95" i="1"/>
  <c r="B96" i="1"/>
  <c r="C96" i="1"/>
  <c r="D96" i="1"/>
  <c r="E96" i="1"/>
  <c r="F96" i="1"/>
  <c r="B97" i="1"/>
  <c r="C97" i="1"/>
  <c r="D97" i="1"/>
  <c r="E97" i="1"/>
  <c r="F97" i="1"/>
  <c r="B98" i="1"/>
  <c r="C98" i="1"/>
  <c r="D98" i="1"/>
  <c r="E98" i="1"/>
  <c r="F98" i="1"/>
  <c r="B99" i="1"/>
  <c r="C99" i="1"/>
  <c r="D99" i="1"/>
  <c r="E99" i="1"/>
  <c r="F99" i="1"/>
  <c r="W156" i="1" l="1"/>
  <c r="T160" i="1"/>
  <c r="W134" i="1"/>
  <c r="U146" i="1"/>
  <c r="W155" i="1"/>
  <c r="Z151" i="1"/>
  <c r="T152" i="1"/>
  <c r="W148" i="1"/>
  <c r="Y157" i="1"/>
  <c r="T150" i="1"/>
  <c r="U159" i="1"/>
  <c r="Y155" i="1"/>
  <c r="Y133" i="1"/>
  <c r="T149" i="1"/>
  <c r="W145" i="1"/>
  <c r="U131" i="1"/>
  <c r="U140" i="1"/>
  <c r="Y136" i="1"/>
  <c r="T155" i="1"/>
  <c r="T133" i="1"/>
  <c r="Y160" i="1"/>
  <c r="U133" i="1"/>
  <c r="W142" i="1"/>
  <c r="U141" i="1"/>
  <c r="W150" i="1"/>
  <c r="Z146" i="1"/>
  <c r="U138" i="1"/>
  <c r="Z143" i="1"/>
  <c r="U149" i="1"/>
  <c r="W158" i="1"/>
  <c r="Z154" i="1"/>
  <c r="Z132" i="1"/>
  <c r="U148" i="1"/>
  <c r="Y144" i="1"/>
  <c r="Z138" i="1"/>
  <c r="T158" i="1"/>
  <c r="T136" i="1"/>
  <c r="W132" i="1"/>
  <c r="Y141" i="1"/>
  <c r="T157" i="1"/>
  <c r="W153" i="1"/>
  <c r="T145" i="1"/>
  <c r="W161" i="1"/>
  <c r="Z135" i="1"/>
  <c r="U151" i="1"/>
  <c r="Y147" i="1"/>
  <c r="Z156" i="1"/>
  <c r="W137" i="1"/>
  <c r="T137" i="1"/>
  <c r="T134" i="1"/>
  <c r="U143" i="1"/>
  <c r="Y139" i="1"/>
  <c r="Z148" i="1"/>
  <c r="U157" i="1"/>
  <c r="Z131" i="1"/>
  <c r="U135" i="1"/>
  <c r="Z140" i="1"/>
  <c r="U156" i="1"/>
  <c r="Y152" i="1"/>
  <c r="T159" i="1"/>
  <c r="V159" i="1" s="1"/>
  <c r="X159" i="1" s="1"/>
  <c r="T151" i="1"/>
  <c r="T135" i="1"/>
  <c r="U158" i="1"/>
  <c r="U150" i="1"/>
  <c r="V150" i="1" s="1"/>
  <c r="X150" i="1" s="1"/>
  <c r="U142" i="1"/>
  <c r="U134" i="1"/>
  <c r="W157" i="1"/>
  <c r="W149" i="1"/>
  <c r="W141" i="1"/>
  <c r="W133" i="1"/>
  <c r="Y156" i="1"/>
  <c r="Y148" i="1"/>
  <c r="Y140" i="1"/>
  <c r="Y132" i="1"/>
  <c r="Z155" i="1"/>
  <c r="Z147" i="1"/>
  <c r="Z139" i="1"/>
  <c r="T146" i="1"/>
  <c r="V146" i="1" s="1"/>
  <c r="X146" i="1" s="1"/>
  <c r="T138" i="1"/>
  <c r="W147" i="1"/>
  <c r="W139" i="1"/>
  <c r="Y131" i="1"/>
  <c r="Y154" i="1"/>
  <c r="Y146" i="1"/>
  <c r="Y138" i="1"/>
  <c r="Z161" i="1"/>
  <c r="Z153" i="1"/>
  <c r="Z145" i="1"/>
  <c r="Z137" i="1"/>
  <c r="T144" i="1"/>
  <c r="T156" i="1"/>
  <c r="U155" i="1"/>
  <c r="W154" i="1"/>
  <c r="Y153" i="1"/>
  <c r="Y145" i="1"/>
  <c r="Y137" i="1"/>
  <c r="Z160" i="1"/>
  <c r="Z152" i="1"/>
  <c r="Z144" i="1"/>
  <c r="Z136" i="1"/>
  <c r="T143" i="1"/>
  <c r="U139" i="1"/>
  <c r="Y161" i="1"/>
  <c r="T142" i="1"/>
  <c r="U147" i="1"/>
  <c r="W146" i="1"/>
  <c r="T131" i="1"/>
  <c r="T154" i="1"/>
  <c r="V154" i="1" s="1"/>
  <c r="X154" i="1" s="1"/>
  <c r="U161" i="1"/>
  <c r="U153" i="1"/>
  <c r="U145" i="1"/>
  <c r="U137" i="1"/>
  <c r="W160" i="1"/>
  <c r="W152" i="1"/>
  <c r="W144" i="1"/>
  <c r="W136" i="1"/>
  <c r="Y159" i="1"/>
  <c r="Y151" i="1"/>
  <c r="Y143" i="1"/>
  <c r="Y135" i="1"/>
  <c r="Z158" i="1"/>
  <c r="Z150" i="1"/>
  <c r="Z142" i="1"/>
  <c r="Z134" i="1"/>
  <c r="T141" i="1"/>
  <c r="T132" i="1"/>
  <c r="V132" i="1" s="1"/>
  <c r="X132" i="1" s="1"/>
  <c r="W131" i="1"/>
  <c r="W138" i="1"/>
  <c r="T161" i="1"/>
  <c r="T153" i="1"/>
  <c r="U160" i="1"/>
  <c r="V160" i="1" s="1"/>
  <c r="X160" i="1" s="1"/>
  <c r="U152" i="1"/>
  <c r="U144" i="1"/>
  <c r="U136" i="1"/>
  <c r="W159" i="1"/>
  <c r="W151" i="1"/>
  <c r="W143" i="1"/>
  <c r="W135" i="1"/>
  <c r="Y158" i="1"/>
  <c r="Y150" i="1"/>
  <c r="Y142" i="1"/>
  <c r="Y134" i="1"/>
  <c r="Z157" i="1"/>
  <c r="Z149" i="1"/>
  <c r="Z141" i="1"/>
  <c r="Z133" i="1"/>
  <c r="T148" i="1"/>
  <c r="T140" i="1"/>
  <c r="T147" i="1"/>
  <c r="T139" i="1"/>
  <c r="B58" i="1"/>
  <c r="R58" i="1"/>
  <c r="K60" i="1"/>
  <c r="B56" i="1"/>
  <c r="D58" i="1"/>
  <c r="F54" i="1"/>
  <c r="F60" i="1"/>
  <c r="E54" i="1"/>
  <c r="D54" i="1"/>
  <c r="C58" i="1"/>
  <c r="L56" i="1"/>
  <c r="K58" i="1"/>
  <c r="L60" i="1"/>
  <c r="K54" i="1"/>
  <c r="L54" i="1"/>
  <c r="J54" i="1"/>
  <c r="J56" i="1"/>
  <c r="I54" i="1"/>
  <c r="H56" i="1"/>
  <c r="Q58" i="1"/>
  <c r="P58" i="1"/>
  <c r="O56" i="1"/>
  <c r="N56" i="1"/>
  <c r="N54" i="1"/>
  <c r="P56" i="1"/>
  <c r="N60" i="1"/>
  <c r="O54" i="1"/>
  <c r="Q56" i="1"/>
  <c r="O60" i="1"/>
  <c r="P54" i="1"/>
  <c r="R56" i="1"/>
  <c r="P60" i="1"/>
  <c r="Q54" i="1"/>
  <c r="N58" i="1"/>
  <c r="Q60" i="1"/>
  <c r="R54" i="1"/>
  <c r="O58" i="1"/>
  <c r="R60" i="1"/>
  <c r="H58" i="1"/>
  <c r="K56" i="1"/>
  <c r="I58" i="1"/>
  <c r="I56" i="1"/>
  <c r="J58" i="1"/>
  <c r="H60" i="1"/>
  <c r="I60" i="1"/>
  <c r="H54" i="1"/>
  <c r="L58" i="1"/>
  <c r="J60" i="1"/>
  <c r="C56" i="1"/>
  <c r="F58" i="1"/>
  <c r="D56" i="1"/>
  <c r="B60" i="1"/>
  <c r="B54" i="1"/>
  <c r="E56" i="1"/>
  <c r="C60" i="1"/>
  <c r="C54" i="1"/>
  <c r="F56" i="1"/>
  <c r="D60" i="1"/>
  <c r="E60" i="1"/>
  <c r="E58" i="1"/>
  <c r="P95" i="1"/>
  <c r="P96" i="1"/>
  <c r="P97" i="1"/>
  <c r="P98" i="1"/>
  <c r="P99" i="1"/>
  <c r="P100" i="1"/>
  <c r="P101" i="1"/>
  <c r="P102" i="1"/>
  <c r="P103" i="1"/>
  <c r="P104" i="1"/>
  <c r="P105" i="1"/>
  <c r="P106" i="1"/>
  <c r="P107" i="1"/>
  <c r="P108" i="1"/>
  <c r="P109" i="1"/>
  <c r="P110" i="1"/>
  <c r="P116" i="1"/>
  <c r="P117" i="1"/>
  <c r="P118" i="1"/>
  <c r="P119" i="1"/>
  <c r="P120" i="1"/>
  <c r="P121" i="1"/>
  <c r="P122" i="1"/>
  <c r="P123" i="1"/>
  <c r="P124" i="1"/>
  <c r="P94" i="1"/>
  <c r="O95" i="1"/>
  <c r="O96" i="1"/>
  <c r="O97" i="1"/>
  <c r="O98" i="1"/>
  <c r="O99" i="1"/>
  <c r="O100" i="1"/>
  <c r="O101" i="1"/>
  <c r="O102" i="1"/>
  <c r="O103" i="1"/>
  <c r="O104" i="1"/>
  <c r="O105" i="1"/>
  <c r="O106" i="1"/>
  <c r="O107" i="1"/>
  <c r="O108" i="1"/>
  <c r="O109" i="1"/>
  <c r="O110" i="1"/>
  <c r="O116" i="1"/>
  <c r="O117" i="1"/>
  <c r="O118" i="1"/>
  <c r="O119" i="1"/>
  <c r="O120" i="1"/>
  <c r="O121" i="1"/>
  <c r="O122" i="1"/>
  <c r="O123" i="1"/>
  <c r="O124" i="1"/>
  <c r="O94" i="1"/>
  <c r="N95" i="1"/>
  <c r="N96" i="1"/>
  <c r="N97" i="1"/>
  <c r="N98" i="1"/>
  <c r="N99" i="1"/>
  <c r="N100" i="1"/>
  <c r="N101" i="1"/>
  <c r="N102" i="1"/>
  <c r="N103" i="1"/>
  <c r="N104" i="1"/>
  <c r="N105" i="1"/>
  <c r="N106" i="1"/>
  <c r="N107" i="1"/>
  <c r="N108" i="1"/>
  <c r="N109" i="1"/>
  <c r="N110" i="1"/>
  <c r="N116" i="1"/>
  <c r="N117" i="1"/>
  <c r="N118" i="1"/>
  <c r="N119" i="1"/>
  <c r="N120" i="1"/>
  <c r="N121" i="1"/>
  <c r="N122" i="1"/>
  <c r="N123" i="1"/>
  <c r="N124" i="1"/>
  <c r="N94" i="1"/>
  <c r="J95" i="1"/>
  <c r="J96" i="1"/>
  <c r="J97" i="1"/>
  <c r="J98" i="1"/>
  <c r="J99" i="1"/>
  <c r="J100" i="1"/>
  <c r="J101" i="1"/>
  <c r="J102" i="1"/>
  <c r="J103" i="1"/>
  <c r="J104" i="1"/>
  <c r="J105" i="1"/>
  <c r="J106" i="1"/>
  <c r="J107" i="1"/>
  <c r="J110" i="1"/>
  <c r="J111" i="1"/>
  <c r="J112" i="1"/>
  <c r="J113" i="1"/>
  <c r="J114" i="1"/>
  <c r="J115" i="1"/>
  <c r="J116" i="1"/>
  <c r="J117" i="1"/>
  <c r="J118" i="1"/>
  <c r="J119" i="1"/>
  <c r="J120" i="1"/>
  <c r="J121" i="1"/>
  <c r="J122" i="1"/>
  <c r="J123" i="1"/>
  <c r="J124" i="1"/>
  <c r="J94" i="1"/>
  <c r="I95" i="1"/>
  <c r="I96" i="1"/>
  <c r="I97" i="1"/>
  <c r="I98" i="1"/>
  <c r="I99" i="1"/>
  <c r="I100" i="1"/>
  <c r="I101" i="1"/>
  <c r="I102" i="1"/>
  <c r="I103" i="1"/>
  <c r="I104" i="1"/>
  <c r="I105" i="1"/>
  <c r="I106" i="1"/>
  <c r="I107" i="1"/>
  <c r="I110" i="1"/>
  <c r="I111" i="1"/>
  <c r="I112" i="1"/>
  <c r="I113" i="1"/>
  <c r="I114" i="1"/>
  <c r="I115" i="1"/>
  <c r="I116" i="1"/>
  <c r="I117" i="1"/>
  <c r="I118" i="1"/>
  <c r="I119" i="1"/>
  <c r="I120" i="1"/>
  <c r="I121" i="1"/>
  <c r="I122" i="1"/>
  <c r="I123" i="1"/>
  <c r="I124" i="1"/>
  <c r="I94" i="1"/>
  <c r="U94" i="1" s="1"/>
  <c r="H95" i="1"/>
  <c r="H96" i="1"/>
  <c r="H97" i="1"/>
  <c r="H98" i="1"/>
  <c r="H99" i="1"/>
  <c r="H100" i="1"/>
  <c r="H101" i="1"/>
  <c r="H102" i="1"/>
  <c r="H103" i="1"/>
  <c r="H104" i="1"/>
  <c r="H105" i="1"/>
  <c r="H106" i="1"/>
  <c r="H107" i="1"/>
  <c r="H110" i="1"/>
  <c r="H111" i="1"/>
  <c r="H112" i="1"/>
  <c r="H113" i="1"/>
  <c r="H114" i="1"/>
  <c r="H115" i="1"/>
  <c r="H116" i="1"/>
  <c r="H117" i="1"/>
  <c r="H118" i="1"/>
  <c r="H119" i="1"/>
  <c r="H120" i="1"/>
  <c r="H121" i="1"/>
  <c r="H122" i="1"/>
  <c r="H123" i="1"/>
  <c r="H124" i="1"/>
  <c r="H94" i="1"/>
  <c r="D100" i="1"/>
  <c r="D101" i="1"/>
  <c r="D102" i="1"/>
  <c r="D103" i="1"/>
  <c r="D111" i="1"/>
  <c r="D112" i="1"/>
  <c r="D113" i="1"/>
  <c r="D114" i="1"/>
  <c r="D115" i="1"/>
  <c r="D116" i="1"/>
  <c r="D117" i="1"/>
  <c r="D118" i="1"/>
  <c r="D119" i="1"/>
  <c r="D120" i="1"/>
  <c r="D121" i="1"/>
  <c r="D122" i="1"/>
  <c r="D123" i="1"/>
  <c r="D124" i="1"/>
  <c r="C100" i="1"/>
  <c r="C101" i="1"/>
  <c r="C102" i="1"/>
  <c r="C103" i="1"/>
  <c r="C111" i="1"/>
  <c r="C112" i="1"/>
  <c r="C113" i="1"/>
  <c r="C114" i="1"/>
  <c r="C115" i="1"/>
  <c r="C116" i="1"/>
  <c r="C117" i="1"/>
  <c r="C118" i="1"/>
  <c r="C119" i="1"/>
  <c r="C120" i="1"/>
  <c r="C121" i="1"/>
  <c r="C122" i="1"/>
  <c r="C123" i="1"/>
  <c r="C124" i="1"/>
  <c r="B100" i="1"/>
  <c r="B101" i="1"/>
  <c r="B102" i="1"/>
  <c r="B103" i="1"/>
  <c r="B111" i="1"/>
  <c r="B112" i="1"/>
  <c r="B113" i="1"/>
  <c r="B114" i="1"/>
  <c r="B115" i="1"/>
  <c r="B116" i="1"/>
  <c r="B117" i="1"/>
  <c r="B118" i="1"/>
  <c r="B119" i="1"/>
  <c r="B120" i="1"/>
  <c r="B121" i="1"/>
  <c r="B122" i="1"/>
  <c r="B123" i="1"/>
  <c r="B124" i="1"/>
  <c r="V133" i="1" l="1"/>
  <c r="X133" i="1" s="1"/>
  <c r="V155" i="1"/>
  <c r="X155" i="1" s="1"/>
  <c r="V134" i="1"/>
  <c r="X134" i="1" s="1"/>
  <c r="V140" i="1"/>
  <c r="X140" i="1" s="1"/>
  <c r="V149" i="1"/>
  <c r="X149" i="1" s="1"/>
  <c r="V152" i="1"/>
  <c r="X152" i="1" s="1"/>
  <c r="V131" i="1"/>
  <c r="X131" i="1" s="1"/>
  <c r="V143" i="1"/>
  <c r="X143" i="1" s="1"/>
  <c r="V138" i="1"/>
  <c r="X138" i="1" s="1"/>
  <c r="V157" i="1"/>
  <c r="X157" i="1" s="1"/>
  <c r="V148" i="1"/>
  <c r="X148" i="1" s="1"/>
  <c r="V141" i="1"/>
  <c r="X141" i="1" s="1"/>
  <c r="V135" i="1"/>
  <c r="X135" i="1" s="1"/>
  <c r="V158" i="1"/>
  <c r="X158" i="1" s="1"/>
  <c r="V137" i="1"/>
  <c r="X137" i="1" s="1"/>
  <c r="V136" i="1"/>
  <c r="X136" i="1" s="1"/>
  <c r="V145" i="1"/>
  <c r="X145" i="1" s="1"/>
  <c r="V151" i="1"/>
  <c r="X151" i="1" s="1"/>
  <c r="V156" i="1"/>
  <c r="X156" i="1" s="1"/>
  <c r="V139" i="1"/>
  <c r="X139" i="1" s="1"/>
  <c r="V161" i="1"/>
  <c r="X161" i="1" s="1"/>
  <c r="V142" i="1"/>
  <c r="X142" i="1" s="1"/>
  <c r="V153" i="1"/>
  <c r="X153" i="1" s="1"/>
  <c r="V147" i="1"/>
  <c r="X147" i="1" s="1"/>
  <c r="V144" i="1"/>
  <c r="X144" i="1" s="1"/>
  <c r="T60" i="1"/>
  <c r="W58" i="1"/>
  <c r="W56" i="1"/>
  <c r="Z56" i="1"/>
  <c r="Z60" i="1"/>
  <c r="W54" i="1"/>
  <c r="T56" i="1"/>
  <c r="Y54" i="1"/>
  <c r="Y60" i="1"/>
  <c r="Y56" i="1"/>
  <c r="Y58" i="1"/>
  <c r="Z54" i="1"/>
  <c r="U58" i="1"/>
  <c r="U56" i="1"/>
  <c r="U54" i="1"/>
  <c r="U60" i="1"/>
  <c r="W60" i="1"/>
  <c r="T54" i="1"/>
  <c r="T58" i="1"/>
  <c r="Z58" i="1"/>
  <c r="R95" i="1"/>
  <c r="R96" i="1"/>
  <c r="R97" i="1"/>
  <c r="R98" i="1"/>
  <c r="R99" i="1"/>
  <c r="R100" i="1"/>
  <c r="R101" i="1"/>
  <c r="R102" i="1"/>
  <c r="R103" i="1"/>
  <c r="R104" i="1"/>
  <c r="R105" i="1"/>
  <c r="R106" i="1"/>
  <c r="R107" i="1"/>
  <c r="R108" i="1"/>
  <c r="R109" i="1"/>
  <c r="R110" i="1"/>
  <c r="R116" i="1"/>
  <c r="R117" i="1"/>
  <c r="R118" i="1"/>
  <c r="R119" i="1"/>
  <c r="R120" i="1"/>
  <c r="R121" i="1"/>
  <c r="R122" i="1"/>
  <c r="R123" i="1"/>
  <c r="R124" i="1"/>
  <c r="R94" i="1"/>
  <c r="Q95" i="1"/>
  <c r="Q96" i="1"/>
  <c r="Q97" i="1"/>
  <c r="Q98" i="1"/>
  <c r="Q99" i="1"/>
  <c r="Q100" i="1"/>
  <c r="Q101" i="1"/>
  <c r="Q102" i="1"/>
  <c r="Q103" i="1"/>
  <c r="Q104" i="1"/>
  <c r="Q105" i="1"/>
  <c r="Q106" i="1"/>
  <c r="Q107" i="1"/>
  <c r="Q108" i="1"/>
  <c r="Q109" i="1"/>
  <c r="Q110" i="1"/>
  <c r="Q116" i="1"/>
  <c r="Q117" i="1"/>
  <c r="Q118" i="1"/>
  <c r="Q119" i="1"/>
  <c r="Q120" i="1"/>
  <c r="Q121" i="1"/>
  <c r="Q122" i="1"/>
  <c r="Q123" i="1"/>
  <c r="Q124" i="1"/>
  <c r="Q94" i="1"/>
  <c r="L95" i="1"/>
  <c r="L96" i="1"/>
  <c r="L97" i="1"/>
  <c r="L98" i="1"/>
  <c r="L99" i="1"/>
  <c r="L100" i="1"/>
  <c r="L101" i="1"/>
  <c r="L102" i="1"/>
  <c r="L103" i="1"/>
  <c r="L104" i="1"/>
  <c r="L105" i="1"/>
  <c r="L106" i="1"/>
  <c r="L107" i="1"/>
  <c r="L110" i="1"/>
  <c r="L111" i="1"/>
  <c r="L112" i="1"/>
  <c r="L113" i="1"/>
  <c r="L114" i="1"/>
  <c r="L115" i="1"/>
  <c r="L116" i="1"/>
  <c r="L117" i="1"/>
  <c r="L118" i="1"/>
  <c r="L119" i="1"/>
  <c r="L120" i="1"/>
  <c r="L121" i="1"/>
  <c r="L122" i="1"/>
  <c r="L123" i="1"/>
  <c r="L124" i="1"/>
  <c r="L94" i="1"/>
  <c r="K95" i="1"/>
  <c r="K96" i="1"/>
  <c r="K97" i="1"/>
  <c r="K98" i="1"/>
  <c r="K99" i="1"/>
  <c r="K100" i="1"/>
  <c r="K101" i="1"/>
  <c r="K102" i="1"/>
  <c r="K103" i="1"/>
  <c r="K104" i="1"/>
  <c r="K105" i="1"/>
  <c r="K106" i="1"/>
  <c r="K107" i="1"/>
  <c r="K110" i="1"/>
  <c r="K111" i="1"/>
  <c r="K112" i="1"/>
  <c r="K113" i="1"/>
  <c r="K114" i="1"/>
  <c r="K115" i="1"/>
  <c r="K116" i="1"/>
  <c r="K117" i="1"/>
  <c r="K118" i="1"/>
  <c r="K119" i="1"/>
  <c r="K120" i="1"/>
  <c r="K121" i="1"/>
  <c r="K122" i="1"/>
  <c r="K123" i="1"/>
  <c r="K124" i="1"/>
  <c r="K94" i="1"/>
  <c r="F100" i="1"/>
  <c r="F101" i="1"/>
  <c r="F102" i="1"/>
  <c r="F103" i="1"/>
  <c r="F111" i="1"/>
  <c r="F112" i="1"/>
  <c r="F113" i="1"/>
  <c r="F114" i="1"/>
  <c r="F115" i="1"/>
  <c r="F116" i="1"/>
  <c r="F117" i="1"/>
  <c r="F118" i="1"/>
  <c r="F119" i="1"/>
  <c r="F120" i="1"/>
  <c r="F121" i="1"/>
  <c r="F122" i="1"/>
  <c r="F123" i="1"/>
  <c r="F124" i="1"/>
  <c r="E100" i="1"/>
  <c r="E101" i="1"/>
  <c r="E102" i="1"/>
  <c r="E103" i="1"/>
  <c r="E111" i="1"/>
  <c r="E112" i="1"/>
  <c r="E113" i="1"/>
  <c r="E114" i="1"/>
  <c r="E115" i="1"/>
  <c r="E116" i="1"/>
  <c r="E117" i="1"/>
  <c r="E118" i="1"/>
  <c r="E119" i="1"/>
  <c r="E120" i="1"/>
  <c r="E121" i="1"/>
  <c r="E122" i="1"/>
  <c r="E124" i="1"/>
  <c r="X54" i="1" l="1"/>
  <c r="X56" i="1"/>
  <c r="X58" i="1" l="1"/>
  <c r="X60" i="1"/>
  <c r="Z95" i="1" l="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94" i="1"/>
  <c r="W124" i="1" l="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94" i="1"/>
  <c r="V94" i="1" l="1"/>
  <c r="X94" i="1" s="1"/>
  <c r="V119" i="1"/>
  <c r="X119" i="1" s="1"/>
  <c r="V111" i="1"/>
  <c r="X111" i="1" s="1"/>
  <c r="V117" i="1"/>
  <c r="X117" i="1" s="1"/>
  <c r="V109" i="1"/>
  <c r="X109" i="1" s="1"/>
  <c r="V103" i="1"/>
  <c r="X103" i="1" s="1"/>
  <c r="V101" i="1"/>
  <c r="X101" i="1" s="1"/>
  <c r="V123" i="1"/>
  <c r="X123" i="1" s="1"/>
  <c r="V99" i="1"/>
  <c r="X99" i="1" s="1"/>
  <c r="V95" i="1"/>
  <c r="X95" i="1" s="1"/>
  <c r="V110" i="1"/>
  <c r="X110" i="1" s="1"/>
  <c r="V118" i="1"/>
  <c r="X118" i="1" s="1"/>
  <c r="V113" i="1"/>
  <c r="X113" i="1" s="1"/>
  <c r="V102" i="1"/>
  <c r="X102" i="1" s="1"/>
  <c r="V124" i="1"/>
  <c r="X124" i="1" s="1"/>
  <c r="V116" i="1"/>
  <c r="X116" i="1" s="1"/>
  <c r="V108" i="1"/>
  <c r="X108" i="1" s="1"/>
  <c r="V100" i="1"/>
  <c r="X100" i="1" s="1"/>
  <c r="V121" i="1"/>
  <c r="X121" i="1" s="1"/>
  <c r="V105" i="1"/>
  <c r="X105" i="1" s="1"/>
  <c r="V97" i="1"/>
  <c r="X97" i="1" s="1"/>
  <c r="V120" i="1"/>
  <c r="X120" i="1" s="1"/>
  <c r="V104" i="1"/>
  <c r="X104" i="1" s="1"/>
  <c r="V115" i="1"/>
  <c r="X115" i="1" s="1"/>
  <c r="V107" i="1"/>
  <c r="X107" i="1" s="1"/>
  <c r="V122" i="1"/>
  <c r="X122" i="1" s="1"/>
  <c r="V114" i="1"/>
  <c r="X114" i="1" s="1"/>
  <c r="V106" i="1"/>
  <c r="X106" i="1" s="1"/>
  <c r="V98" i="1"/>
  <c r="X98" i="1" s="1"/>
  <c r="V112" i="1"/>
  <c r="X112" i="1" s="1"/>
  <c r="V96" i="1"/>
  <c r="X96" i="1" s="1"/>
</calcChain>
</file>

<file path=xl/sharedStrings.xml><?xml version="1.0" encoding="utf-8"?>
<sst xmlns="http://schemas.openxmlformats.org/spreadsheetml/2006/main" count="375" uniqueCount="98">
  <si>
    <t>Systolic</t>
  </si>
  <si>
    <t>Diastolic</t>
  </si>
  <si>
    <t>Difference</t>
  </si>
  <si>
    <t>Day</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</si>
  <si>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</si>
  <si>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</si>
  <si>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</si>
  <si>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</si>
  <si>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</si>
  <si>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</si>
  <si>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</si>
  <si>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</si>
  <si>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</si>
  <si>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</si>
  <si>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</si>
  <si>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</si>
  <si>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</si>
  <si>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</si>
  <si>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</si>
  <si>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</si>
  <si>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</si>
  <si>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</si>
  <si>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</si>
  <si>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</si>
  <si>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</si>
  <si>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</si>
  <si>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</si>
  <si>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</si>
  <si>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</si>
  <si>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</si>
  <si>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</si>
  <si>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</si>
  <si>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</si>
  <si>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</si>
  <si>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</si>
  <si>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Pulse</t>
  </si>
  <si>
    <t>Average</t>
  </si>
  <si>
    <t>Pulse Pressure</t>
  </si>
  <si>
    <t>calculated</t>
  </si>
  <si>
    <t>Record</t>
  </si>
  <si>
    <t>Your</t>
  </si>
  <si>
    <t>Own</t>
  </si>
  <si>
    <t>Time</t>
  </si>
  <si>
    <t>Notes</t>
  </si>
  <si>
    <t>Further notes can be added here.</t>
  </si>
  <si>
    <t xml:space="preserve">systolic - </t>
  </si>
  <si>
    <t>diastolic</t>
  </si>
  <si>
    <t>First Recording of the Day</t>
  </si>
  <si>
    <t>Second Recording of the Day</t>
  </si>
  <si>
    <t>Third Recording of the Day</t>
  </si>
  <si>
    <t>Daily</t>
  </si>
  <si>
    <t xml:space="preserve">     for not displaying or printing Pulse Rate click on the default "Yes" below and change the "Yes" to "No" in the drop-down list that will appear.</t>
  </si>
  <si>
    <t xml:space="preserve">     for not displaying or printing Pulse Pressure click on the default "Yes" below and change the "Yes" below to "No" in the drop-down list that will appear.</t>
  </si>
  <si>
    <t>Yes</t>
  </si>
  <si>
    <t>Temp</t>
  </si>
  <si>
    <t>Temperature</t>
  </si>
  <si>
    <t>Respiratory Rate</t>
  </si>
  <si>
    <t>Resp. Rate</t>
  </si>
  <si>
    <r>
      <t xml:space="preserve">In addition to Blood Pressure, the display and printing of </t>
    </r>
    <r>
      <rPr>
        <sz val="13"/>
        <color indexed="60"/>
        <rFont val="Calibri"/>
        <family val="2"/>
      </rPr>
      <t>Pulse Rate</t>
    </r>
    <r>
      <rPr>
        <sz val="13"/>
        <color indexed="8"/>
        <rFont val="Calibri"/>
        <family val="2"/>
      </rPr>
      <t xml:space="preserve"> on the Daily Averages BP, PR, PP Graph are the default settings.  However,</t>
    </r>
  </si>
  <si>
    <r>
      <t xml:space="preserve">In addition to Blood Pressure, the display and printing of </t>
    </r>
    <r>
      <rPr>
        <sz val="13"/>
        <color indexed="17"/>
        <rFont val="Calibri"/>
        <family val="2"/>
      </rPr>
      <t>Pulse Pressure</t>
    </r>
    <r>
      <rPr>
        <sz val="13"/>
        <color indexed="8"/>
        <rFont val="Calibri"/>
        <family val="2"/>
      </rPr>
      <t xml:space="preserve"> on the Daily Averages BP, PR, PP Graph are the default settings.  However,</t>
    </r>
  </si>
  <si>
    <t>Just leave any missing (or unwanted) data points blank.</t>
  </si>
  <si>
    <t>Cumulative Average</t>
  </si>
  <si>
    <t>Resp1</t>
  </si>
  <si>
    <t>Temp1</t>
  </si>
  <si>
    <t>Puls1</t>
  </si>
  <si>
    <t>Dias1</t>
  </si>
  <si>
    <t>Standard Deviation</t>
  </si>
  <si>
    <t>Highest</t>
  </si>
  <si>
    <t>Lowest</t>
  </si>
  <si>
    <t>Dias2</t>
  </si>
  <si>
    <t>Puls2</t>
  </si>
  <si>
    <t>Temp2</t>
  </si>
  <si>
    <t>Resp2</t>
  </si>
  <si>
    <t>Dias3</t>
  </si>
  <si>
    <t>Puls3</t>
  </si>
  <si>
    <t>Temp3</t>
  </si>
  <si>
    <t>Resp3</t>
  </si>
  <si>
    <t>Syst1</t>
  </si>
  <si>
    <t>Syst2</t>
  </si>
  <si>
    <t>Syst3</t>
  </si>
  <si>
    <t>AllSyst</t>
  </si>
  <si>
    <t>AllDias</t>
  </si>
  <si>
    <t>AllPuls</t>
  </si>
  <si>
    <t>AllPP</t>
  </si>
  <si>
    <t>AllTemp</t>
  </si>
  <si>
    <t>AllResp</t>
  </si>
  <si>
    <t>Cumulative Average of DAILY AVERAGES</t>
  </si>
  <si>
    <t>Standard Deviation of DAILY AVERAGES</t>
  </si>
  <si>
    <t>Highest of DAILY AVERAGES</t>
  </si>
  <si>
    <t>Lowest of DAILY AVERAGES</t>
  </si>
  <si>
    <t>Record Body Temperature in EITHER degrees Fahrenheit OR degrees Celsius to the nearest tenth of a degree.  (Just be consistent.)</t>
  </si>
  <si>
    <t>After recording data, especially note the tabs near the bottom of this screen for access to corresponding GRAPHS of Vital Signs.  Also note cumulative, summary statistics under your data.</t>
  </si>
  <si>
    <t>Cumulative, Summary Statistics:</t>
  </si>
  <si>
    <t>Both of the next two sections using different formats are essential for proper data analysis and graph preparation but are not for user input or modification.</t>
  </si>
  <si>
    <t xml:space="preserve">The Vital Signs Tracker Form will open in "Protected View" when downloaded from the Internet, so </t>
  </si>
  <si>
    <t>you will need to click the button "Enable Editing" to enter your own data.</t>
  </si>
  <si>
    <t>STOP!</t>
  </si>
  <si>
    <t>DO NOT INPUT OR MODIFY ANYTHING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</si>
</sst>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0.0"/>
  </numFmts>
  <fonts count="44" x14ac:knownFonts="1">
    <font>
      <sz val="11"/>
      <color theme="1"/>
      <name val="Calibri"/>
      <family val="2"/>
      <scheme val="minor"/>
    </font>
    <font>
      <sz val="11"/>
      <name val="Calibri"/>
      <family val="2"/>
    </font>
    <font>
      <sz val="8"/>
      <name val="Calibri"/>
      <family val="2"/>
    </font>
    <font>
      <sz val="9"/>
      <color indexed="8"/>
      <name val="Calibri"/>
      <family val="2"/>
    </font>
    <font>
      <sz val="11"/>
      <color indexed="10"/>
      <name val="Calibri"/>
      <family val="2"/>
    </font>
    <font>
      <sz val="11"/>
      <color indexed="55"/>
      <name val="Calibri"/>
      <family val="2"/>
    </font>
    <font>
      <sz val="11"/>
      <color indexed="30"/>
      <name val="Calibri"/>
      <family val="2"/>
    </font>
    <font>
      <sz val="14"/>
      <color indexed="60"/>
      <name val="Calibri"/>
      <family val="2"/>
    </font>
    <font>
      <sz val="11"/>
      <color indexed="60"/>
      <name val="Calibri"/>
      <family val="2"/>
    </font>
    <font>
      <sz val="11"/>
      <color indexed="17"/>
      <name val="Calibri"/>
      <family val="2"/>
    </font>
    <font>
      <sz val="14"/>
      <name val="Calibri"/>
      <family val="2"/>
    </font>
    <font>
      <sz val="13"/>
      <color indexed="10"/>
      <name val="Calibri"/>
      <family val="2"/>
    </font>
    <font>
      <sz val="11"/>
      <color indexed="10"/>
      <name val="Calibri"/>
      <family val="2"/>
    </font>
    <font>
      <sz val="13"/>
      <color indexed="10"/>
      <name val="Calibri"/>
      <family val="2"/>
    </font>
    <font>
      <sz val="11"/>
      <color indexed="30"/>
      <name val="Calibri"/>
      <family val="2"/>
    </font>
    <font>
      <sz val="13"/>
      <color indexed="30"/>
      <name val="Calibri"/>
      <family val="2"/>
    </font>
    <font>
      <sz val="11"/>
      <color indexed="30"/>
      <name val="Calibri"/>
      <family val="2"/>
    </font>
    <font>
      <sz val="13"/>
      <color indexed="17"/>
      <name val="Calibri"/>
      <family val="2"/>
    </font>
    <font>
      <sz val="13"/>
      <color indexed="8"/>
      <name val="Calibri"/>
      <family val="2"/>
    </font>
    <font>
      <sz val="13"/>
      <color indexed="60"/>
      <name val="Calibri"/>
      <family val="2"/>
    </font>
    <font>
      <sz val="11"/>
      <color indexed="36"/>
      <name val="Calibri"/>
      <family val="2"/>
    </font>
    <font>
      <sz val="14"/>
      <color indexed="8"/>
      <name val="Calibri"/>
      <family val="2"/>
    </font>
    <font>
      <sz val="13"/>
      <color rgb="FF0070C0"/>
      <name val="Calibri"/>
      <family val="2"/>
    </font>
    <font>
      <sz val="11"/>
      <color rgb="FF0070C0"/>
      <name val="Calibri"/>
      <family val="2"/>
    </font>
    <font>
      <sz val="13"/>
      <color rgb="FF00B050"/>
      <name val="Calibri"/>
      <family val="2"/>
    </font>
    <font>
      <sz val="11"/>
      <color rgb="FF00B050"/>
      <name val="Calibri"/>
      <family val="2"/>
    </font>
    <font>
      <sz val="11"/>
      <color rgb="FF0070C0"/>
      <name val="Calibri"/>
      <family val="2"/>
      <scheme val="minor"/>
    </font>
    <font>
      <sz val="13"/>
      <color rgb="FFC00000"/>
      <name val="Calibri"/>
      <family val="2"/>
    </font>
    <font>
      <sz val="14"/>
      <color rgb="FFFF0000"/>
      <name val="Calibri"/>
      <family val="2"/>
    </font>
    <font>
      <sz val="14"/>
      <color theme="3" tint="0.39997558519241921"/>
      <name val="Calibri"/>
      <family val="2"/>
    </font>
    <font>
      <sz val="14"/>
      <color theme="3" tint="0.39997558519241921"/>
      <name val="Calibri"/>
      <family val="2"/>
      <scheme val="minor"/>
    </font>
    <font>
      <sz val="14"/>
      <color rgb="FF00B050"/>
      <name val="Calibri"/>
      <family val="2"/>
    </font>
    <font>
      <sz val="14"/>
      <color rgb="FF7030A0"/>
      <name val="Calibri"/>
      <family val="2"/>
    </font>
    <font>
      <sz val="14"/>
      <color rgb="FF7030A0"/>
      <name val="Calibri"/>
      <family val="2"/>
      <scheme val="minor"/>
    </font>
    <font>
      <sz val="20"/>
      <color rgb="FFC00000"/>
      <name val="Calibri"/>
      <family val="2"/>
    </font>
    <font>
      <sz val="20"/>
      <color indexed="10"/>
      <name val="Calibri"/>
      <family val="2"/>
    </font>
    <font>
      <sz val="20"/>
      <color indexed="30"/>
      <name val="Calibri"/>
      <family val="2"/>
    </font>
    <font>
      <sz val="20"/>
      <color indexed="60"/>
      <name val="Calibri"/>
      <family val="2"/>
    </font>
    <font>
      <sz val="20"/>
      <color indexed="55"/>
      <name val="Calibri"/>
      <family val="2"/>
    </font>
    <font>
      <sz val="20"/>
      <color theme="1"/>
      <name val="Calibri"/>
      <family val="2"/>
      <scheme val="minor"/>
    </font>
    <font>
      <sz val="20"/>
      <name val="Calibri"/>
      <family val="2"/>
    </font>
    <font>
      <sz val="20"/>
      <color rgb="FF00B050"/>
      <name val="Calibri"/>
      <family val="2"/>
    </font>
    <font>
      <sz val="16"/>
      <color indexed="8"/>
      <name val="Calibri"/>
      <family val="2"/>
    </font>
    <font>
      <b/>
      <sz val="17"/>
      <color rgb="FFFF0000"/>
      <name val="Calibri"/>
      <family val="2"/>
      <scheme val="minor"/>
    </font>
  </fonts>
  <fills count="4">
    <fill>
      <patternFill patternType="none"/>
    </fill>
    <fill>
      <patternFill patternType="gray125"/>
    </fill>
    <fill>
      <patternFill patternType="solid">
        <fgColor indexed="10"/>
        <bgColor indexed="64"/>
      </patternFill>
    </fill>
    <fill>
      <patternFill patternType="solid">
        <fgColor indexed="43"/>
        <bgColor indexed="64"/>
      </patternFill>
    </fill>
  </fills>
  <borders count="1">
    <border>
      <left/>
      <right/>
      <top/>
      <bottom/>
      <diagonal/>
    </border>
  </borders>
  <cellStyleXfs count="1">
    <xf numFmtId="0" fontId="0" fillId="0" borderId="0"/>
  </cellStyleXfs>
  <cellXfs count="83">
    <xf numFmtId="0" fontId="0" fillId="0" borderId="0" xfId="0"/>
    <xf numFmtId="0" fontId="0" fillId="0" borderId="0" xfId="0" applyAlignment="1">
      <alignment horizontal="center"/>
    </xf>
    <xf numFmtId="49" fontId="3" fillId="0" borderId="0" xfId="0" applyNumberFormat="1" applyFont="1" applyAlignment="1">
      <alignment horizontal="center"/>
    </xf>
    <xf numFmtId="49" fontId="0" fillId="0" borderId="0" xfId="0" applyNumberFormat="1" applyAlignment="1">
      <alignment horizontal="center"/>
    </xf>
    <xf numFmtId="0" fontId="5" fillId="0" borderId="0" xfId="0" applyFont="1" applyAlignment="1">
      <alignment horizontal="center"/>
    </xf>
    <xf numFmtId="0" fontId="4" fillId="0" borderId="0" xfId="0" applyFont="1" applyAlignment="1">
      <alignment horizontal="center"/>
    </xf>
    <xf numFmtId="0" fontId="6" fillId="0" borderId="0" xfId="0" applyFont="1" applyAlignment="1">
      <alignment horizontal="center"/>
    </xf>
    <xf numFmtId="18" fontId="0" fillId="0" borderId="0" xfId="0" applyNumberFormat="1"/>
    <xf numFmtId="0" fontId="8" fillId="0" borderId="0" xfId="0" applyFont="1"/>
    <xf numFmtId="0" fontId="7" fillId="2" borderId="0" xfId="0" applyFont="1" applyFill="1" applyAlignment="1">
      <alignment horizontal="center"/>
    </xf>
    <xf numFmtId="0" fontId="8" fillId="2" borderId="0" xfId="0" applyFont="1" applyFill="1" applyAlignment="1">
      <alignment horizontal="center"/>
    </xf>
    <xf numFmtId="0" fontId="10"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xf>
    <xf numFmtId="0" fontId="9" fillId="0" borderId="0" xfId="0" applyFont="1"/>
    <xf numFmtId="0" fontId="1" fillId="0" borderId="0" xfId="0" applyFont="1"/>
    <xf numFmtId="1" fontId="1" fillId="0" borderId="0" xfId="0" applyNumberFormat="1" applyFont="1" applyAlignment="1">
      <alignment horizontal="center"/>
    </xf>
    <xf numFmtId="49" fontId="18" fillId="0" borderId="0" xfId="0" applyNumberFormat="1" applyFont="1" applyAlignment="1">
      <alignment horizontal="left"/>
    </xf>
    <xf numFmtId="0" fontId="5" fillId="0" borderId="0" xfId="0" applyFont="1"/>
    <xf numFmtId="0" fontId="20" fillId="0" borderId="0" xfId="0" applyFont="1" applyAlignment="1">
      <alignment horizontal="center"/>
    </xf>
    <xf numFmtId="49" fontId="18" fillId="3" borderId="0" xfId="0" applyNumberFormat="1" applyFont="1" applyFill="1" applyAlignment="1">
      <alignment horizontal="center"/>
    </xf>
    <xf numFmtId="0" fontId="22" fillId="0" borderId="0" xfId="0" applyFont="1" applyAlignment="1">
      <alignment horizontal="center"/>
    </xf>
    <xf numFmtId="0" fontId="23" fillId="0" borderId="0" xfId="0" applyFont="1" applyAlignment="1">
      <alignment horizontal="center"/>
    </xf>
    <xf numFmtId="0" fontId="24" fillId="0" borderId="0" xfId="0" applyFont="1" applyAlignment="1">
      <alignment horizontal="center"/>
    </xf>
    <xf numFmtId="0" fontId="25" fillId="0" borderId="0" xfId="0" applyFont="1" applyAlignment="1">
      <alignment horizontal="center"/>
    </xf>
    <xf numFmtId="0" fontId="25" fillId="0" borderId="0" xfId="0" applyFont="1"/>
    <xf numFmtId="0" fontId="26" fillId="0" borderId="0" xfId="0" applyFont="1" applyAlignment="1">
      <alignment horizontal="center"/>
    </xf>
    <xf numFmtId="2" fontId="1" fillId="0" borderId="0" xfId="0" applyNumberFormat="1" applyFont="1" applyAlignment="1">
      <alignment horizontal="center"/>
    </xf>
    <xf numFmtId="49" fontId="27" fillId="0" borderId="0" xfId="0" applyNumberFormat="1" applyFont="1" applyAlignment="1">
      <alignment horizontal="left"/>
    </xf>
    <xf numFmtId="164" fontId="0" fillId="0" borderId="0" xfId="0" applyNumberFormat="1" applyAlignment="1">
      <alignment horizontal="center"/>
    </xf>
    <xf numFmtId="0" fontId="8" fillId="0" borderId="0" xfId="0" applyFont="1" applyAlignment="1">
      <alignment horizontal="center"/>
    </xf>
    <xf numFmtId="49" fontId="21" fillId="0" borderId="0" xfId="0" applyNumberFormat="1" applyFont="1" applyAlignment="1">
      <alignment horizontal="left"/>
    </xf>
    <xf numFmtId="0" fontId="28" fillId="0" borderId="0" xfId="0" applyFont="1" applyAlignment="1">
      <alignment horizontal="center"/>
    </xf>
    <xf numFmtId="0" fontId="29" fillId="0" borderId="0" xfId="0" applyFont="1" applyAlignment="1">
      <alignment horizontal="center"/>
    </xf>
    <xf numFmtId="0" fontId="30" fillId="0" borderId="0" xfId="0" applyFont="1" applyAlignment="1">
      <alignment horizontal="center"/>
    </xf>
    <xf numFmtId="0" fontId="31" fillId="0" borderId="0" xfId="0" applyFont="1" applyAlignment="1">
      <alignment horizontal="center"/>
    </xf>
    <xf numFmtId="0" fontId="32" fillId="0" borderId="0" xfId="0" applyFont="1" applyAlignment="1">
      <alignment horizontal="center"/>
    </xf>
    <xf numFmtId="0" fontId="33" fillId="0" borderId="0" xfId="0" applyFont="1" applyAlignment="1">
      <alignment horizontal="center"/>
    </xf>
    <xf numFmtId="1" fontId="32" fillId="0" borderId="0" xfId="0" applyNumberFormat="1" applyFont="1" applyAlignment="1">
      <alignment horizontal="center"/>
    </xf>
    <xf numFmtId="1" fontId="33" fillId="0" borderId="0" xfId="0" applyNumberFormat="1" applyFont="1" applyAlignment="1">
      <alignment horizontal="center"/>
    </xf>
    <xf numFmtId="2" fontId="33" fillId="0" borderId="0" xfId="0" applyNumberFormat="1" applyFont="1" applyAlignment="1">
      <alignment horizontal="center"/>
    </xf>
    <xf numFmtId="165" fontId="18" fillId="0" borderId="0" xfId="0" applyNumberFormat="1" applyFont="1" applyAlignment="1">
      <alignment horizontal="left"/>
    </xf>
    <xf numFmtId="165" fontId="28" fillId="0" borderId="0" xfId="0" applyNumberFormat="1" applyFont="1" applyAlignment="1">
      <alignment horizontal="center"/>
    </xf>
    <xf numFmtId="165" fontId="8" fillId="0" borderId="0" xfId="0" applyNumberFormat="1" applyFont="1"/>
    <xf numFmtId="165" fontId="29" fillId="0" borderId="0" xfId="0" applyNumberFormat="1" applyFont="1" applyAlignment="1">
      <alignment horizontal="center"/>
    </xf>
    <xf numFmtId="165" fontId="30" fillId="0" borderId="0" xfId="0" applyNumberFormat="1" applyFont="1" applyAlignment="1">
      <alignment horizontal="center"/>
    </xf>
    <xf numFmtId="165" fontId="0" fillId="0" borderId="0" xfId="0" applyNumberFormat="1" applyAlignment="1">
      <alignment horizontal="center"/>
    </xf>
    <xf numFmtId="165" fontId="31" fillId="0" borderId="0" xfId="0" applyNumberFormat="1" applyFont="1" applyAlignment="1">
      <alignment horizontal="center"/>
    </xf>
    <xf numFmtId="165" fontId="32" fillId="0" borderId="0" xfId="0" applyNumberFormat="1" applyFont="1" applyAlignment="1">
      <alignment horizontal="center"/>
    </xf>
    <xf numFmtId="165" fontId="33" fillId="0" borderId="0" xfId="0" applyNumberFormat="1" applyFont="1" applyAlignment="1">
      <alignment horizontal="center"/>
    </xf>
    <xf numFmtId="165" fontId="0" fillId="0" borderId="0" xfId="0" applyNumberFormat="1"/>
    <xf numFmtId="2" fontId="18" fillId="0" borderId="0" xfId="0" applyNumberFormat="1" applyFont="1" applyAlignment="1">
      <alignment horizontal="left"/>
    </xf>
    <xf numFmtId="2" fontId="28" fillId="0" borderId="0" xfId="0" applyNumberFormat="1" applyFont="1" applyAlignment="1">
      <alignment horizontal="center"/>
    </xf>
    <xf numFmtId="2" fontId="8" fillId="0" borderId="0" xfId="0" applyNumberFormat="1" applyFont="1"/>
    <xf numFmtId="2" fontId="29" fillId="0" borderId="0" xfId="0" applyNumberFormat="1" applyFont="1" applyAlignment="1">
      <alignment horizontal="center"/>
    </xf>
    <xf numFmtId="2" fontId="30" fillId="0" borderId="0" xfId="0" applyNumberFormat="1" applyFont="1" applyAlignment="1">
      <alignment horizontal="center"/>
    </xf>
    <xf numFmtId="2" fontId="0" fillId="0" borderId="0" xfId="0" applyNumberFormat="1" applyAlignment="1">
      <alignment horizontal="center"/>
    </xf>
    <xf numFmtId="2" fontId="31" fillId="0" borderId="0" xfId="0" applyNumberFormat="1" applyFont="1" applyAlignment="1">
      <alignment horizontal="center"/>
    </xf>
    <xf numFmtId="2" fontId="0" fillId="0" borderId="0" xfId="0" applyNumberFormat="1"/>
    <xf numFmtId="2" fontId="32" fillId="0" borderId="0" xfId="0" applyNumberFormat="1" applyFont="1" applyAlignment="1">
      <alignment horizontal="center"/>
    </xf>
    <xf numFmtId="49" fontId="34" fillId="0" borderId="0" xfId="0" applyNumberFormat="1" applyFont="1" applyAlignment="1">
      <alignment horizontal="left"/>
    </xf>
    <xf numFmtId="0" fontId="35" fillId="0" borderId="0" xfId="0" applyFont="1" applyAlignment="1">
      <alignment horizontal="center"/>
    </xf>
    <xf numFmtId="0" fontId="36" fillId="0" borderId="0" xfId="0" applyFont="1" applyAlignment="1">
      <alignment horizontal="center"/>
    </xf>
    <xf numFmtId="0" fontId="37" fillId="0" borderId="0" xfId="0" applyFont="1"/>
    <xf numFmtId="0" fontId="38" fillId="0" borderId="0" xfId="0" applyFont="1" applyAlignment="1">
      <alignment horizontal="center"/>
    </xf>
    <xf numFmtId="0" fontId="39" fillId="0" borderId="0" xfId="0" applyFont="1" applyAlignment="1">
      <alignment horizontal="center"/>
    </xf>
    <xf numFmtId="0" fontId="40" fillId="0" borderId="0" xfId="0" applyFont="1"/>
    <xf numFmtId="0" fontId="39" fillId="0" borderId="0" xfId="0" applyFont="1"/>
    <xf numFmtId="0" fontId="41" fillId="0" borderId="0" xfId="0" applyFont="1" applyAlignment="1">
      <alignment horizontal="center"/>
    </xf>
    <xf numFmtId="1" fontId="4" fillId="0" borderId="0" xfId="0" applyNumberFormat="1" applyFont="1" applyAlignment="1">
      <alignment horizontal="center"/>
    </xf>
    <xf numFmtId="1" fontId="12" fillId="0" borderId="0" xfId="0" applyNumberFormat="1" applyFont="1" applyAlignment="1">
      <alignment horizontal="center"/>
    </xf>
    <xf numFmtId="1" fontId="14" fillId="0" borderId="0" xfId="0" applyNumberFormat="1" applyFont="1" applyAlignment="1">
      <alignment horizontal="center"/>
    </xf>
    <xf numFmtId="1" fontId="25" fillId="0" borderId="0" xfId="0" applyNumberFormat="1" applyFont="1" applyAlignment="1">
      <alignment horizontal="center"/>
    </xf>
    <xf numFmtId="165" fontId="12" fillId="0" borderId="0" xfId="0" applyNumberFormat="1" applyFont="1" applyAlignment="1">
      <alignment horizontal="center"/>
    </xf>
    <xf numFmtId="165" fontId="23" fillId="0" borderId="0" xfId="0" applyNumberFormat="1" applyFont="1" applyAlignment="1">
      <alignment horizontal="center"/>
    </xf>
    <xf numFmtId="165" fontId="25" fillId="0" borderId="0" xfId="0" applyNumberFormat="1" applyFont="1" applyAlignment="1">
      <alignment horizontal="center"/>
    </xf>
    <xf numFmtId="1" fontId="23" fillId="0" borderId="0" xfId="0" applyNumberFormat="1" applyFont="1" applyAlignment="1">
      <alignment horizontal="center"/>
    </xf>
    <xf numFmtId="49" fontId="42" fillId="0" borderId="0" xfId="0" applyNumberFormat="1" applyFont="1" applyAlignment="1">
      <alignment horizontal="left"/>
    </xf>
    <xf numFmtId="49" fontId="43" fillId="0" borderId="0" xfId="0" applyNumberFormat="1"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7.xml"/><Relationship Id="rId13" Type="http://schemas.openxmlformats.org/officeDocument/2006/relationships/calcChain" Target="calcChain.xml"/><Relationship Id="rId3" Type="http://schemas.openxmlformats.org/officeDocument/2006/relationships/chartsheet" Target="chartsheets/sheet2.xml"/><Relationship Id="rId7" Type="http://schemas.openxmlformats.org/officeDocument/2006/relationships/chartsheet" Target="chartsheets/sheet6.xml"/><Relationship Id="rId12" Type="http://schemas.openxmlformats.org/officeDocument/2006/relationships/sharedStrings" Target="sharedString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chartsheet" Target="chartsheets/sheet5.xml"/><Relationship Id="rId11" Type="http://schemas.openxmlformats.org/officeDocument/2006/relationships/styles" Target="styles.xml"/><Relationship Id="rId5" Type="http://schemas.openxmlformats.org/officeDocument/2006/relationships/chartsheet" Target="chartsheets/sheet4.xml"/><Relationship Id="rId10" Type="http://schemas.openxmlformats.org/officeDocument/2006/relationships/theme" Target="theme/theme1.xml"/><Relationship Id="rId4" Type="http://schemas.openxmlformats.org/officeDocument/2006/relationships/chartsheet" Target="chartsheets/sheet3.xml"/><Relationship Id="rId9" Type="http://schemas.openxmlformats.org/officeDocument/2006/relationships/chartsheet" Target="chart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3552585083540175"/>
          <c:w val="0.93731443275423654"/>
          <c:h val="0.79887308022723458"/>
        </c:manualLayout>
      </c:layout>
      <c:barChart>
        <c:barDir val="col"/>
        <c:grouping val="stacked"/>
        <c:varyColors val="0"/>
        <c:ser>
          <c:idx val="0"/>
          <c:order val="0"/>
          <c:spPr>
            <a:noFill/>
            <a:ln>
              <a:noFill/>
            </a:ln>
          </c:spPr>
          <c:invertIfNegative val="0"/>
          <c:cat>
            <c:strRef>
              <c:f>'Data Sheet'!$A$94:$A$124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Sheet'!$U$94:$U$124</c:f>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0-F5D1-450C-8720-455CF1EBB707}"/>
            </c:ext>
          </c:extLst>
        </c:ser>
        <c:ser>
          <c:idx val="1"/>
          <c:order val="1"/>
          <c:spPr>
            <a:solidFill>
              <a:srgbClr val="FF0000"/>
            </a:solidFill>
            <a:ln>
              <a:solidFill>
                <a:sysClr val="windowText" lastClr="000000"/>
              </a:solidFill>
            </a:ln>
          </c:spPr>
          <c:invertIfNegative val="0"/>
          <c:cat>
            <c:strRef>
              <c:f>'Data Sheet'!$A$94:$A$124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Sheet'!$V$94:$V$124</c:f>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1-F5D1-450C-8720-455CF1EBB707}"/>
            </c:ext>
          </c:extLst>
        </c:ser>
        <c:dLbls>
          <c:showLegendKey val="0"/>
          <c:showVal val="0"/>
          <c:showCatName val="0"/>
          <c:showSerName val="0"/>
          <c:showPercent val="0"/>
          <c:showBubbleSize val="0"/>
        </c:dLbls>
        <c:gapWidth val="150"/>
        <c:overlap val="100"/>
        <c:axId val="632552120"/>
        <c:axId val="632548200"/>
      </c:barChart>
      <c:lineChart>
        <c:grouping val="standard"/>
        <c:varyColors val="0"/>
        <c:ser>
          <c:idx val="2"/>
          <c:order val="2"/>
          <c:spPr>
            <a:ln>
              <a:noFill/>
            </a:ln>
          </c:spPr>
          <c:marker>
            <c:symbol val="circle"/>
            <c:size val="7"/>
            <c:spPr>
              <a:solidFill>
                <a:srgbClr val="FFFF00"/>
              </a:solidFill>
              <a:ln>
                <a:solidFill>
                  <a:sysClr val="windowText" lastClr="000000"/>
                </a:solidFill>
              </a:ln>
            </c:spPr>
          </c:marker>
          <c:cat>
            <c:strRef>
              <c:f>'Data Sheet'!$A$94:$A$124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Sheet'!$W$94:$W$124</c:f>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2-F5D1-450C-8720-455CF1EBB707}"/>
            </c:ext>
          </c:extLst>
        </c:ser>
        <c:ser>
          <c:idx val="3"/>
          <c:order val="3"/>
          <c:spPr>
            <a:ln>
              <a:noFill/>
            </a:ln>
          </c:spPr>
          <c:marker>
            <c:symbol val="square"/>
            <c:size val="7"/>
            <c:spPr>
              <a:solidFill>
                <a:srgbClr val="00B050"/>
              </a:solidFill>
              <a:ln>
                <a:solidFill>
                  <a:sysClr val="windowText" lastClr="000000"/>
                </a:solidFill>
              </a:ln>
            </c:spPr>
          </c:marker>
          <c:cat>
            <c:strRef>
              <c:f>'Data Sheet'!$A$94:$A$124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Sheet'!$X$94:$X$124</c:f>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3-F5D1-450C-8720-455CF1EBB707}"/>
            </c:ext>
          </c:extLst>
        </c:ser>
        <c:dLbls>
          <c:showLegendKey val="0"/>
          <c:showVal val="0"/>
          <c:showCatName val="0"/>
          <c:showSerName val="0"/>
          <c:showPercent val="0"/>
          <c:showBubbleSize val="0"/>
        </c:dLbls>
        <c:marker val="1"/>
        <c:smooth val="0"/>
        <c:axId val="632552120"/>
        <c:axId val="632548200"/>
      </c:lineChart>
      <c:catAx>
        <c:axId val="632552120"/>
        <c:scaling>
          <c:orientation val="minMax"/>
        </c:scaling>
        <c:delete val="0"/>
        <c:axPos val="b"/>
        <c:numFmt formatCode="General" sourceLinked="1"/>
        <c:majorTickMark val="out"/>
        <c:minorTickMark val="none"/>
        <c:tickLblPos val="nextTo"/>
        <c:txPr>
          <a:bodyPr/>
          <a:lstStyle/>
          <a:p>
            <a:pPr>
              <a:defRPr sz="1200"/>
            </a:pPr>
            <a:endParaRPr lang="en-US"/>
          </a:p>
        </c:txPr>
        <c:crossAx val="632548200"/>
        <c:crosses val="autoZero"/>
        <c:auto val="1"/>
        <c:lblAlgn val="ctr"/>
        <c:lblOffset val="100"/>
        <c:noMultiLvlLbl val="0"/>
      </c:catAx>
      <c:valAx>
        <c:axId val="632548200"/>
        <c:scaling>
          <c:orientation val="minMax"/>
        </c:scaling>
        <c:delete val="0"/>
        <c:axPos val="l"/>
        <c:majorGridlines/>
        <c:numFmt formatCode="0" sourceLinked="1"/>
        <c:majorTickMark val="out"/>
        <c:minorTickMark val="none"/>
        <c:tickLblPos val="nextTo"/>
        <c:txPr>
          <a:bodyPr/>
          <a:lstStyle/>
          <a:p>
            <a:pPr>
              <a:defRPr sz="1200"/>
            </a:pPr>
            <a:endParaRPr lang="en-US"/>
          </a:p>
        </c:txPr>
        <c:crossAx val="632552120"/>
        <c:crosses val="autoZero"/>
        <c:crossBetween val="between"/>
        <c:majorUnit val="10"/>
      </c:valAx>
    </c:plotArea>
    <c:plotVisOnly val="1"/>
    <c:dispBlanksAs val="gap"/>
    <c:showDLblsOverMax val="0"/>
  </c:chart>
  <c:spPr>
    <a:ln>
      <a:solidFill>
        <a:srgbClr val="FF0000"/>
      </a:solidFill>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3552585083540175"/>
          <c:w val="0.93731443275423654"/>
          <c:h val="0.79887308022723458"/>
        </c:manualLayout>
      </c:layout>
      <c:lineChart>
        <c:grouping val="standard"/>
        <c:varyColors val="0"/>
        <c:ser>
          <c:idx val="4"/>
          <c:order val="0"/>
          <c:spPr>
            <a:ln w="28575">
              <a:solidFill>
                <a:schemeClr val="accent1"/>
              </a:solidFill>
            </a:ln>
          </c:spPr>
          <c:marker>
            <c:symbol val="circle"/>
            <c:size val="10"/>
            <c:spPr>
              <a:solidFill>
                <a:schemeClr val="accent1"/>
              </a:solidFill>
              <a:ln>
                <a:solidFill>
                  <a:schemeClr val="tx1"/>
                </a:solidFill>
              </a:ln>
            </c:spPr>
          </c:marker>
          <c:val>
            <c:numRef>
              <c:f>'Data Sheet'!$Y$94:$Y$124</c:f>
              <c:numCache>
                <c:formatCode>0.00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0-2CE7-4F34-8DEB-F03C6C0565EA}"/>
            </c:ext>
          </c:extLst>
        </c:ser>
        <c:dLbls>
          <c:showLegendKey val="0"/>
          <c:showVal val="0"/>
          <c:showCatName val="0"/>
          <c:showSerName val="0"/>
          <c:showPercent val="0"/>
          <c:showBubbleSize val="0"/>
        </c:dLbls>
        <c:marker val="1"/>
        <c:smooth val="0"/>
        <c:axId val="632550552"/>
        <c:axId val="632551336"/>
      </c:lineChart>
      <c:catAx>
        <c:axId val="632550552"/>
        <c:scaling>
          <c:orientation val="minMax"/>
        </c:scaling>
        <c:delete val="0"/>
        <c:axPos val="b"/>
        <c:numFmt formatCode="General" sourceLinked="1"/>
        <c:majorTickMark val="out"/>
        <c:minorTickMark val="none"/>
        <c:tickLblPos val="nextTo"/>
        <c:txPr>
          <a:bodyPr/>
          <a:lstStyle/>
          <a:p>
            <a:pPr>
              <a:defRPr sz="1200"/>
            </a:pPr>
            <a:endParaRPr lang="en-US"/>
          </a:p>
        </c:txPr>
        <c:crossAx val="632551336"/>
        <c:crosses val="autoZero"/>
        <c:auto val="1"/>
        <c:lblAlgn val="ctr"/>
        <c:lblOffset val="100"/>
        <c:noMultiLvlLbl val="0"/>
      </c:catAx>
      <c:valAx>
        <c:axId val="632551336"/>
        <c:scaling>
          <c:orientation val="minMax"/>
        </c:scaling>
        <c:delete val="0"/>
        <c:axPos val="l"/>
        <c:majorGridlines/>
        <c:numFmt formatCode="0.00" sourceLinked="1"/>
        <c:majorTickMark val="out"/>
        <c:minorTickMark val="none"/>
        <c:tickLblPos val="nextTo"/>
        <c:txPr>
          <a:bodyPr/>
          <a:lstStyle/>
          <a:p>
            <a:pPr>
              <a:defRPr sz="1200"/>
            </a:pPr>
            <a:endParaRPr lang="en-US"/>
          </a:p>
        </c:txPr>
        <c:crossAx val="632550552"/>
        <c:crosses val="autoZero"/>
        <c:crossBetween val="between"/>
        <c:majorUnit val="0.1"/>
      </c:valAx>
    </c:plotArea>
    <c:plotVisOnly val="1"/>
    <c:dispBlanksAs val="gap"/>
    <c:showDLblsOverMax val="0"/>
  </c:chart>
  <c:spPr>
    <a:ln>
      <a:solidFill>
        <a:srgbClr val="FF0000"/>
      </a:solid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3552585083540175"/>
          <c:w val="0.93731443275423654"/>
          <c:h val="0.79887308022723458"/>
        </c:manualLayout>
      </c:layout>
      <c:barChart>
        <c:barDir val="col"/>
        <c:grouping val="stacked"/>
        <c:varyColors val="0"/>
        <c:dLbls>
          <c:showLegendKey val="0"/>
          <c:showVal val="0"/>
          <c:showCatName val="0"/>
          <c:showSerName val="0"/>
          <c:showPercent val="0"/>
          <c:showBubbleSize val="0"/>
        </c:dLbls>
        <c:gapWidth val="150"/>
        <c:overlap val="100"/>
        <c:axId val="632547808"/>
        <c:axId val="632542712"/>
        <c:extLst>
          <c:ext xmlns:c15="http://schemas.microsoft.com/office/drawing/2012/chart" uri="{02D57815-91ED-43cb-92C2-25804820EDAC}">
            <c15:filteredBarSeries>
              <c15:ser>
                <c:idx val="0"/>
                <c:order val="0"/>
                <c:spPr>
                  <a:noFill/>
                  <a:ln>
                    <a:noFill/>
                  </a:ln>
                </c:spPr>
                <c:invertIfNegative val="0"/>
                <c:val>
                  <c:numRef>
                    <c:extLst>
                      <c:ext uri="{02D57815-91ED-43cb-92C2-25804820EDAC}">
                        <c15:formulaRef>
                          <c15:sqref>'Data Sheet'!$U$94:$U$124</c15:sqref>
                        </c15:formulaRef>
                      </c:ext>
                    </c:extLst>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c:ext xmlns:c16="http://schemas.microsoft.com/office/drawing/2014/chart" uri="{C3380CC4-5D6E-409C-BE32-E72D297353CC}">
                    <c16:uniqueId val="{00000001-DA18-4E1C-9AD2-6FE1B9345DFE}"/>
                  </c:ext>
                </c:extLst>
              </c15:ser>
            </c15:filteredBarSeries>
            <c15:filteredBarSeries>
              <c15:ser>
                <c:idx val="1"/>
                <c:order val="1"/>
                <c:spPr>
                  <a:solidFill>
                    <a:srgbClr val="FF0000"/>
                  </a:solidFill>
                  <a:ln>
                    <a:solidFill>
                      <a:sysClr val="windowText" lastClr="000000"/>
                    </a:solidFill>
                  </a:ln>
                </c:spPr>
                <c:invertIfNegative val="0"/>
                <c:val>
                  <c:numRef>
                    <c:extLst xmlns:c15="http://schemas.microsoft.com/office/drawing/2012/chart">
                      <c:ext xmlns:c15="http://schemas.microsoft.com/office/drawing/2012/chart" uri="{02D57815-91ED-43cb-92C2-25804820EDAC}">
                        <c15:formulaRef>
                          <c15:sqref>'Data Sheet'!$V$94:$V$124</c15:sqref>
                        </c15:formulaRef>
                      </c:ext>
                    </c:extLst>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extLst xmlns:c15="http://schemas.microsoft.com/office/drawing/2012/chart">
                  <c:ext xmlns:c16="http://schemas.microsoft.com/office/drawing/2014/chart" uri="{C3380CC4-5D6E-409C-BE32-E72D297353CC}">
                    <c16:uniqueId val="{00000002-DA18-4E1C-9AD2-6FE1B9345DFE}"/>
                  </c:ext>
                </c:extLst>
              </c15:ser>
            </c15:filteredBarSeries>
          </c:ext>
        </c:extLst>
      </c:barChart>
      <c:lineChart>
        <c:grouping val="standard"/>
        <c:varyColors val="0"/>
        <c:ser>
          <c:idx val="5"/>
          <c:order val="5"/>
          <c:spPr>
            <a:ln w="28575">
              <a:solidFill>
                <a:schemeClr val="accent6"/>
              </a:solidFill>
            </a:ln>
          </c:spPr>
          <c:marker>
            <c:symbol val="circle"/>
            <c:size val="10"/>
            <c:spPr>
              <a:ln>
                <a:solidFill>
                  <a:schemeClr val="tx1"/>
                </a:solidFill>
              </a:ln>
            </c:spPr>
          </c:marker>
          <c:val>
            <c:numRef>
              <c:f>'Data Sheet'!$Z$94:$Z$124</c:f>
              <c:numCache>
                <c:formatCode>0.00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0-DA18-4E1C-9AD2-6FE1B9345DFE}"/>
            </c:ext>
          </c:extLst>
        </c:ser>
        <c:dLbls>
          <c:showLegendKey val="0"/>
          <c:showVal val="0"/>
          <c:showCatName val="0"/>
          <c:showSerName val="0"/>
          <c:showPercent val="0"/>
          <c:showBubbleSize val="0"/>
        </c:dLbls>
        <c:marker val="1"/>
        <c:smooth val="0"/>
        <c:axId val="632547808"/>
        <c:axId val="632542712"/>
        <c:extLst>
          <c:ext xmlns:c15="http://schemas.microsoft.com/office/drawing/2012/chart" uri="{02D57815-91ED-43cb-92C2-25804820EDAC}">
            <c15:filteredLineSeries>
              <c15:ser>
                <c:idx val="2"/>
                <c:order val="2"/>
                <c:spPr>
                  <a:ln>
                    <a:noFill/>
                  </a:ln>
                </c:spPr>
                <c:marker>
                  <c:symbol val="circle"/>
                  <c:size val="7"/>
                  <c:spPr>
                    <a:solidFill>
                      <a:srgbClr val="FFFF00"/>
                    </a:solidFill>
                    <a:ln>
                      <a:solidFill>
                        <a:sysClr val="windowText" lastClr="000000"/>
                      </a:solidFill>
                    </a:ln>
                  </c:spPr>
                </c:marker>
                <c:val>
                  <c:numRef>
                    <c:extLst>
                      <c:ext uri="{02D57815-91ED-43cb-92C2-25804820EDAC}">
                        <c15:formulaRef>
                          <c15:sqref>'Data Sheet'!$W$94:$W$124</c15:sqref>
                        </c15:formulaRef>
                      </c:ext>
                    </c:extLst>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3-DA18-4E1C-9AD2-6FE1B9345DFE}"/>
                  </c:ext>
                </c:extLst>
              </c15:ser>
            </c15:filteredLineSeries>
            <c15:filteredLineSeries>
              <c15:ser>
                <c:idx val="3"/>
                <c:order val="3"/>
                <c:spPr>
                  <a:ln>
                    <a:noFill/>
                  </a:ln>
                </c:spPr>
                <c:marker>
                  <c:symbol val="square"/>
                  <c:size val="7"/>
                  <c:spPr>
                    <a:solidFill>
                      <a:srgbClr val="00B050"/>
                    </a:solidFill>
                    <a:ln>
                      <a:solidFill>
                        <a:sysClr val="windowText" lastClr="000000"/>
                      </a:solidFill>
                    </a:ln>
                  </c:spPr>
                </c:marker>
                <c:val>
                  <c:numRef>
                    <c:extLst xmlns:c15="http://schemas.microsoft.com/office/drawing/2012/chart">
                      <c:ext xmlns:c15="http://schemas.microsoft.com/office/drawing/2012/chart" uri="{02D57815-91ED-43cb-92C2-25804820EDAC}">
                        <c15:formulaRef>
                          <c15:sqref>'Data Sheet'!$X$94:$X$124</c15:sqref>
                        </c15:formulaRef>
                      </c:ext>
                    </c:extLst>
                    <c:numCache>
                      <c:formatCode>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xmlns:c15="http://schemas.microsoft.com/office/drawing/2012/chart">
                  <c:ext xmlns:c16="http://schemas.microsoft.com/office/drawing/2014/chart" uri="{C3380CC4-5D6E-409C-BE32-E72D297353CC}">
                    <c16:uniqueId val="{00000004-DA18-4E1C-9AD2-6FE1B9345DFE}"/>
                  </c:ext>
                </c:extLst>
              </c15:ser>
            </c15:filteredLineSeries>
            <c15:filteredLineSeries>
              <c15:ser>
                <c:idx val="4"/>
                <c:order val="4"/>
                <c:spPr>
                  <a:ln w="28575">
                    <a:noFill/>
                  </a:ln>
                </c:spPr>
                <c:val>
                  <c:numRef>
                    <c:extLst xmlns:c15="http://schemas.microsoft.com/office/drawing/2012/chart">
                      <c:ext xmlns:c15="http://schemas.microsoft.com/office/drawing/2012/chart" uri="{02D57815-91ED-43cb-92C2-25804820EDAC}">
                        <c15:formulaRef>
                          <c15:sqref>'Data Sheet'!$Y$94:$Y$124</c15:sqref>
                        </c15:formulaRef>
                      </c:ext>
                    </c:extLst>
                    <c:numCache>
                      <c:formatCode>0.00</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xmlns:c15="http://schemas.microsoft.com/office/drawing/2012/chart">
                  <c:ext xmlns:c16="http://schemas.microsoft.com/office/drawing/2014/chart" uri="{C3380CC4-5D6E-409C-BE32-E72D297353CC}">
                    <c16:uniqueId val="{00000005-DA18-4E1C-9AD2-6FE1B9345DFE}"/>
                  </c:ext>
                </c:extLst>
              </c15:ser>
            </c15:filteredLineSeries>
          </c:ext>
        </c:extLst>
      </c:lineChart>
      <c:catAx>
        <c:axId val="632547808"/>
        <c:scaling>
          <c:orientation val="minMax"/>
        </c:scaling>
        <c:delete val="0"/>
        <c:axPos val="b"/>
        <c:numFmt formatCode="General" sourceLinked="1"/>
        <c:majorTickMark val="out"/>
        <c:minorTickMark val="none"/>
        <c:tickLblPos val="nextTo"/>
        <c:txPr>
          <a:bodyPr/>
          <a:lstStyle/>
          <a:p>
            <a:pPr>
              <a:defRPr sz="1200"/>
            </a:pPr>
            <a:endParaRPr lang="en-US"/>
          </a:p>
        </c:txPr>
        <c:crossAx val="632542712"/>
        <c:crosses val="autoZero"/>
        <c:auto val="1"/>
        <c:lblAlgn val="ctr"/>
        <c:lblOffset val="100"/>
        <c:noMultiLvlLbl val="0"/>
      </c:catAx>
      <c:valAx>
        <c:axId val="632542712"/>
        <c:scaling>
          <c:orientation val="minMax"/>
        </c:scaling>
        <c:delete val="0"/>
        <c:axPos val="l"/>
        <c:majorGridlines/>
        <c:numFmt formatCode="0" sourceLinked="1"/>
        <c:majorTickMark val="out"/>
        <c:minorTickMark val="none"/>
        <c:tickLblPos val="nextTo"/>
        <c:txPr>
          <a:bodyPr/>
          <a:lstStyle/>
          <a:p>
            <a:pPr>
              <a:defRPr sz="1200"/>
            </a:pPr>
            <a:endParaRPr lang="en-US"/>
          </a:p>
        </c:txPr>
        <c:crossAx val="632547808"/>
        <c:crosses val="autoZero"/>
        <c:crossBetween val="between"/>
        <c:majorUnit val="1"/>
        <c:minorUnit val="0.1"/>
      </c:valAx>
    </c:plotArea>
    <c:plotVisOnly val="1"/>
    <c:dispBlanksAs val="gap"/>
    <c:showDLblsOverMax val="0"/>
  </c:chart>
  <c:spPr>
    <a:ln>
      <a:solidFill>
        <a:srgbClr val="FF0000"/>
      </a:solidFill>
    </a:ln>
  </c:sp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153290159815806"/>
          <c:w val="0.93875744518283"/>
          <c:h val="0.81906991508105609"/>
        </c:manualLayout>
      </c:layout>
      <c:lineChart>
        <c:grouping val="standard"/>
        <c:varyColors val="0"/>
        <c:ser>
          <c:idx val="0"/>
          <c:order val="0"/>
          <c:tx>
            <c:v>First Systolic</c:v>
          </c:tx>
          <c:spPr>
            <a:ln>
              <a:solidFill>
                <a:srgbClr val="FF0000"/>
              </a:solidFill>
            </a:ln>
          </c:spPr>
          <c:marker>
            <c:symbol val="circle"/>
            <c:size val="9"/>
            <c:spPr>
              <a:solidFill>
                <a:srgbClr val="FF0000"/>
              </a:solidFill>
              <a:ln>
                <a:solidFill>
                  <a:schemeClr val="tx1"/>
                </a:solidFill>
              </a:ln>
            </c:spPr>
          </c:marker>
          <c:cat>
            <c:strRef>
              <c:f>'Data Sheet'!$A$94:$A$124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Sheet'!$B$94:$B$124</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0-7880-4345-BB9B-58B63BA4BDBC}"/>
            </c:ext>
          </c:extLst>
        </c:ser>
        <c:ser>
          <c:idx val="1"/>
          <c:order val="1"/>
          <c:tx>
            <c:v>Second Systolic</c:v>
          </c:tx>
          <c:spPr>
            <a:ln>
              <a:solidFill>
                <a:srgbClr val="0070C0"/>
              </a:solidFill>
            </a:ln>
          </c:spPr>
          <c:marker>
            <c:symbol val="square"/>
            <c:size val="8"/>
            <c:spPr>
              <a:solidFill>
                <a:schemeClr val="tx2">
                  <a:lumMod val="60000"/>
                  <a:lumOff val="40000"/>
                </a:schemeClr>
              </a:solidFill>
              <a:ln>
                <a:solidFill>
                  <a:schemeClr val="tx1"/>
                </a:solidFill>
              </a:ln>
            </c:spPr>
          </c:marker>
          <c:cat>
            <c:strRef>
              <c:f>'Data Sheet'!$A$94:$A$124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Sheet'!$H$94:$H$124</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1-7880-4345-BB9B-58B63BA4BDBC}"/>
            </c:ext>
          </c:extLst>
        </c:ser>
        <c:ser>
          <c:idx val="2"/>
          <c:order val="2"/>
          <c:tx>
            <c:v>Third Systolic</c:v>
          </c:tx>
          <c:spPr>
            <a:ln>
              <a:solidFill>
                <a:srgbClr val="00B050"/>
              </a:solidFill>
            </a:ln>
          </c:spPr>
          <c:marker>
            <c:symbol val="triangle"/>
            <c:size val="9"/>
            <c:spPr>
              <a:solidFill>
                <a:srgbClr val="00B050"/>
              </a:solidFill>
              <a:ln>
                <a:solidFill>
                  <a:schemeClr val="tx1"/>
                </a:solidFill>
              </a:ln>
            </c:spPr>
          </c:marker>
          <c:cat>
            <c:strRef>
              <c:f>'Data Sheet'!$A$94:$A$124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Sheet'!$N$94:$N$124</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2-7880-4345-BB9B-58B63BA4BDBC}"/>
            </c:ext>
          </c:extLst>
        </c:ser>
        <c:dLbls>
          <c:showLegendKey val="0"/>
          <c:showVal val="0"/>
          <c:showCatName val="0"/>
          <c:showSerName val="0"/>
          <c:showPercent val="0"/>
          <c:showBubbleSize val="0"/>
        </c:dLbls>
        <c:marker val="1"/>
        <c:smooth val="0"/>
        <c:axId val="632552904"/>
        <c:axId val="632553688"/>
      </c:lineChart>
      <c:catAx>
        <c:axId val="632552904"/>
        <c:scaling>
          <c:orientation val="minMax"/>
        </c:scaling>
        <c:delete val="0"/>
        <c:axPos val="b"/>
        <c:numFmt formatCode="General" sourceLinked="1"/>
        <c:majorTickMark val="out"/>
        <c:minorTickMark val="none"/>
        <c:tickLblPos val="nextTo"/>
        <c:txPr>
          <a:bodyPr/>
          <a:lstStyle/>
          <a:p>
            <a:pPr>
              <a:defRPr sz="1200"/>
            </a:pPr>
            <a:endParaRPr lang="en-US"/>
          </a:p>
        </c:txPr>
        <c:crossAx val="632553688"/>
        <c:crosses val="autoZero"/>
        <c:auto val="1"/>
        <c:lblAlgn val="ctr"/>
        <c:lblOffset val="100"/>
        <c:noMultiLvlLbl val="0"/>
      </c:catAx>
      <c:valAx>
        <c:axId val="632553688"/>
        <c:scaling>
          <c:orientation val="minMax"/>
        </c:scaling>
        <c:delete val="0"/>
        <c:axPos val="l"/>
        <c:majorGridlines/>
        <c:numFmt formatCode="General" sourceLinked="1"/>
        <c:majorTickMark val="out"/>
        <c:minorTickMark val="none"/>
        <c:tickLblPos val="nextTo"/>
        <c:txPr>
          <a:bodyPr/>
          <a:lstStyle/>
          <a:p>
            <a:pPr>
              <a:defRPr sz="1200"/>
            </a:pPr>
            <a:endParaRPr lang="en-US"/>
          </a:p>
        </c:txPr>
        <c:crossAx val="632552904"/>
        <c:crosses val="autoZero"/>
        <c:crossBetween val="between"/>
        <c:majorUnit val="10"/>
      </c:valAx>
    </c:plotArea>
    <c:legend>
      <c:legendPos val="r"/>
      <c:layout>
        <c:manualLayout>
          <c:xMode val="edge"/>
          <c:yMode val="edge"/>
          <c:x val="0.26082130965593786"/>
          <c:y val="0.83523654159869498"/>
          <c:w val="0.47502774694783589"/>
          <c:h val="6.0358890701468187E-2"/>
        </c:manualLayout>
      </c:layout>
      <c:overlay val="0"/>
      <c:txPr>
        <a:bodyPr/>
        <a:lstStyle/>
        <a:p>
          <a:pPr>
            <a:defRPr sz="1200"/>
          </a:pPr>
          <a:endParaRPr lang="en-US"/>
        </a:p>
      </c:txPr>
    </c:legend>
    <c:plotVisOnly val="1"/>
    <c:dispBlanksAs val="gap"/>
    <c:showDLblsOverMax val="0"/>
  </c:chart>
  <c:spPr>
    <a:ln>
      <a:solidFill>
        <a:srgbClr val="FF0000"/>
      </a:solidFill>
    </a:ln>
  </c:sp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193683829523446"/>
          <c:w val="0.93712399202525121"/>
          <c:h val="0.81503054811029152"/>
        </c:manualLayout>
      </c:layout>
      <c:lineChart>
        <c:grouping val="standard"/>
        <c:varyColors val="0"/>
        <c:ser>
          <c:idx val="0"/>
          <c:order val="0"/>
          <c:tx>
            <c:v>First Diastolic</c:v>
          </c:tx>
          <c:spPr>
            <a:ln>
              <a:solidFill>
                <a:srgbClr val="FF0000"/>
              </a:solidFill>
            </a:ln>
          </c:spPr>
          <c:marker>
            <c:symbol val="circle"/>
            <c:size val="9"/>
            <c:spPr>
              <a:solidFill>
                <a:srgbClr val="FF0000"/>
              </a:solidFill>
              <a:ln>
                <a:solidFill>
                  <a:schemeClr val="tx1"/>
                </a:solidFill>
              </a:ln>
            </c:spPr>
          </c:marker>
          <c:cat>
            <c:strRef>
              <c:f>'Data Sheet'!$A$94:$A$124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Sheet'!$C$94:$C$124</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0-9254-4692-8664-5F604EF8794F}"/>
            </c:ext>
          </c:extLst>
        </c:ser>
        <c:ser>
          <c:idx val="1"/>
          <c:order val="1"/>
          <c:tx>
            <c:v>Second Diastolic</c:v>
          </c:tx>
          <c:spPr>
            <a:ln>
              <a:solidFill>
                <a:srgbClr val="0070C0"/>
              </a:solidFill>
            </a:ln>
          </c:spPr>
          <c:marker>
            <c:spPr>
              <a:solidFill>
                <a:srgbClr val="0070C0"/>
              </a:solidFill>
              <a:ln>
                <a:solidFill>
                  <a:schemeClr val="tx1"/>
                </a:solidFill>
              </a:ln>
            </c:spPr>
          </c:marker>
          <c:cat>
            <c:strRef>
              <c:f>'Data Sheet'!$A$94:$A$124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Sheet'!$I$94:$I$124</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1-9254-4692-8664-5F604EF8794F}"/>
            </c:ext>
          </c:extLst>
        </c:ser>
        <c:ser>
          <c:idx val="2"/>
          <c:order val="2"/>
          <c:tx>
            <c:v>Third Diastolic</c:v>
          </c:tx>
          <c:spPr>
            <a:ln>
              <a:solidFill>
                <a:srgbClr val="00B050"/>
              </a:solidFill>
            </a:ln>
          </c:spPr>
          <c:marker>
            <c:symbol val="triangle"/>
            <c:size val="9"/>
            <c:spPr>
              <a:solidFill>
                <a:srgbClr val="00B050"/>
              </a:solidFill>
              <a:ln>
                <a:solidFill>
                  <a:schemeClr val="tx1"/>
                </a:solidFill>
              </a:ln>
            </c:spPr>
          </c:marker>
          <c:cat>
            <c:strRef>
              <c:f>'Data Sheet'!$A$94:$A$124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Sheet'!$O$94:$O$124</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2-9254-4692-8664-5F604EF8794F}"/>
            </c:ext>
          </c:extLst>
        </c:ser>
        <c:dLbls>
          <c:showLegendKey val="0"/>
          <c:showVal val="0"/>
          <c:showCatName val="0"/>
          <c:showSerName val="0"/>
          <c:showPercent val="0"/>
          <c:showBubbleSize val="0"/>
        </c:dLbls>
        <c:marker val="1"/>
        <c:smooth val="0"/>
        <c:axId val="632544672"/>
        <c:axId val="632554080"/>
      </c:lineChart>
      <c:catAx>
        <c:axId val="632544672"/>
        <c:scaling>
          <c:orientation val="minMax"/>
        </c:scaling>
        <c:delete val="0"/>
        <c:axPos val="b"/>
        <c:numFmt formatCode="General" sourceLinked="1"/>
        <c:majorTickMark val="out"/>
        <c:minorTickMark val="none"/>
        <c:tickLblPos val="nextTo"/>
        <c:txPr>
          <a:bodyPr/>
          <a:lstStyle/>
          <a:p>
            <a:pPr>
              <a:defRPr sz="1200"/>
            </a:pPr>
            <a:endParaRPr lang="en-US"/>
          </a:p>
        </c:txPr>
        <c:crossAx val="632554080"/>
        <c:crosses val="autoZero"/>
        <c:auto val="1"/>
        <c:lblAlgn val="ctr"/>
        <c:lblOffset val="100"/>
        <c:noMultiLvlLbl val="0"/>
      </c:catAx>
      <c:valAx>
        <c:axId val="632554080"/>
        <c:scaling>
          <c:orientation val="minMax"/>
        </c:scaling>
        <c:delete val="0"/>
        <c:axPos val="l"/>
        <c:majorGridlines/>
        <c:numFmt formatCode="General" sourceLinked="1"/>
        <c:majorTickMark val="out"/>
        <c:minorTickMark val="none"/>
        <c:tickLblPos val="nextTo"/>
        <c:txPr>
          <a:bodyPr/>
          <a:lstStyle/>
          <a:p>
            <a:pPr>
              <a:defRPr sz="1200"/>
            </a:pPr>
            <a:endParaRPr lang="en-US"/>
          </a:p>
        </c:txPr>
        <c:crossAx val="632544672"/>
        <c:crosses val="autoZero"/>
        <c:crossBetween val="between"/>
        <c:majorUnit val="10"/>
      </c:valAx>
    </c:plotArea>
    <c:legend>
      <c:legendPos val="r"/>
      <c:layout>
        <c:manualLayout>
          <c:xMode val="edge"/>
          <c:yMode val="edge"/>
          <c:x val="0.22530521642619317"/>
          <c:y val="0.8156606851549757"/>
          <c:w val="0.52719200887902329"/>
          <c:h val="6.5252854812398065E-2"/>
        </c:manualLayout>
      </c:layout>
      <c:overlay val="0"/>
      <c:txPr>
        <a:bodyPr/>
        <a:lstStyle/>
        <a:p>
          <a:pPr>
            <a:defRPr sz="1200"/>
          </a:pPr>
          <a:endParaRPr lang="en-US"/>
        </a:p>
      </c:txPr>
    </c:legend>
    <c:plotVisOnly val="1"/>
    <c:dispBlanksAs val="gap"/>
    <c:showDLblsOverMax val="0"/>
  </c:chart>
  <c:spPr>
    <a:ln>
      <a:solidFill>
        <a:srgbClr val="FF0000"/>
      </a:solidFill>
    </a:ln>
  </c:sp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1330933249619835"/>
          <c:w val="0.9329196467007268"/>
          <c:h val="0.82108959856643815"/>
        </c:manualLayout>
      </c:layout>
      <c:lineChart>
        <c:grouping val="standard"/>
        <c:varyColors val="0"/>
        <c:ser>
          <c:idx val="0"/>
          <c:order val="0"/>
          <c:tx>
            <c:v>First Pulse</c:v>
          </c:tx>
          <c:spPr>
            <a:ln>
              <a:solidFill>
                <a:srgbClr val="FF0000"/>
              </a:solidFill>
            </a:ln>
          </c:spPr>
          <c:marker>
            <c:symbol val="circle"/>
            <c:size val="9"/>
            <c:spPr>
              <a:solidFill>
                <a:srgbClr val="FF0000"/>
              </a:solidFill>
              <a:ln>
                <a:solidFill>
                  <a:schemeClr val="tx1"/>
                </a:solidFill>
              </a:ln>
            </c:spPr>
          </c:marker>
          <c:cat>
            <c:strRef>
              <c:f>'Data Sheet'!$A$94:$A$124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Sheet'!$D$94:$D$124</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0-82BE-434A-8E00-646E076404A7}"/>
            </c:ext>
          </c:extLst>
        </c:ser>
        <c:ser>
          <c:idx val="1"/>
          <c:order val="1"/>
          <c:tx>
            <c:v>Second Pulse</c:v>
          </c:tx>
          <c:spPr>
            <a:ln>
              <a:solidFill>
                <a:schemeClr val="tx2">
                  <a:lumMod val="60000"/>
                  <a:lumOff val="40000"/>
                </a:schemeClr>
              </a:solidFill>
            </a:ln>
          </c:spPr>
          <c:marker>
            <c:spPr>
              <a:solidFill>
                <a:schemeClr val="tx2">
                  <a:lumMod val="60000"/>
                  <a:lumOff val="40000"/>
                </a:schemeClr>
              </a:solidFill>
              <a:ln>
                <a:solidFill>
                  <a:schemeClr val="tx1"/>
                </a:solidFill>
              </a:ln>
            </c:spPr>
          </c:marker>
          <c:cat>
            <c:strRef>
              <c:f>'Data Sheet'!$A$94:$A$124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Sheet'!$J$94:$J$124</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1-82BE-434A-8E00-646E076404A7}"/>
            </c:ext>
          </c:extLst>
        </c:ser>
        <c:ser>
          <c:idx val="2"/>
          <c:order val="2"/>
          <c:tx>
            <c:v>Third Pulse</c:v>
          </c:tx>
          <c:spPr>
            <a:ln>
              <a:solidFill>
                <a:srgbClr val="00B050"/>
              </a:solidFill>
            </a:ln>
          </c:spPr>
          <c:marker>
            <c:symbol val="triangle"/>
            <c:size val="9"/>
            <c:spPr>
              <a:solidFill>
                <a:srgbClr val="00B050"/>
              </a:solidFill>
              <a:ln>
                <a:solidFill>
                  <a:schemeClr val="tx1"/>
                </a:solidFill>
              </a:ln>
            </c:spPr>
          </c:marker>
          <c:cat>
            <c:strRef>
              <c:f>'Data Sheet'!$A$94:$A$124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Sheet'!$P$94:$P$124</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2-82BE-434A-8E00-646E076404A7}"/>
            </c:ext>
          </c:extLst>
        </c:ser>
        <c:dLbls>
          <c:showLegendKey val="0"/>
          <c:showVal val="0"/>
          <c:showCatName val="0"/>
          <c:showSerName val="0"/>
          <c:showPercent val="0"/>
          <c:showBubbleSize val="0"/>
        </c:dLbls>
        <c:marker val="1"/>
        <c:smooth val="0"/>
        <c:axId val="632553296"/>
        <c:axId val="632554472"/>
      </c:lineChart>
      <c:catAx>
        <c:axId val="632553296"/>
        <c:scaling>
          <c:orientation val="minMax"/>
        </c:scaling>
        <c:delete val="0"/>
        <c:axPos val="b"/>
        <c:numFmt formatCode="General" sourceLinked="1"/>
        <c:majorTickMark val="out"/>
        <c:minorTickMark val="none"/>
        <c:tickLblPos val="nextTo"/>
        <c:txPr>
          <a:bodyPr/>
          <a:lstStyle/>
          <a:p>
            <a:pPr>
              <a:defRPr sz="1200"/>
            </a:pPr>
            <a:endParaRPr lang="en-US"/>
          </a:p>
        </c:txPr>
        <c:crossAx val="632554472"/>
        <c:crosses val="autoZero"/>
        <c:auto val="1"/>
        <c:lblAlgn val="ctr"/>
        <c:lblOffset val="100"/>
        <c:noMultiLvlLbl val="0"/>
      </c:catAx>
      <c:valAx>
        <c:axId val="632554472"/>
        <c:scaling>
          <c:orientation val="minMax"/>
        </c:scaling>
        <c:delete val="0"/>
        <c:axPos val="l"/>
        <c:majorGridlines/>
        <c:numFmt formatCode="General" sourceLinked="1"/>
        <c:majorTickMark val="out"/>
        <c:minorTickMark val="none"/>
        <c:tickLblPos val="nextTo"/>
        <c:txPr>
          <a:bodyPr/>
          <a:lstStyle/>
          <a:p>
            <a:pPr>
              <a:defRPr sz="1200"/>
            </a:pPr>
            <a:endParaRPr lang="en-US"/>
          </a:p>
        </c:txPr>
        <c:crossAx val="632553296"/>
        <c:crosses val="autoZero"/>
        <c:crossBetween val="between"/>
      </c:valAx>
    </c:plotArea>
    <c:legend>
      <c:legendPos val="r"/>
      <c:layout>
        <c:manualLayout>
          <c:xMode val="edge"/>
          <c:yMode val="edge"/>
          <c:x val="0.2907880133185351"/>
          <c:y val="0.84339314845024449"/>
          <c:w val="0.4495005549389568"/>
          <c:h val="6.0358890701468187E-2"/>
        </c:manualLayout>
      </c:layout>
      <c:overlay val="0"/>
      <c:txPr>
        <a:bodyPr/>
        <a:lstStyle/>
        <a:p>
          <a:pPr>
            <a:defRPr sz="1200"/>
          </a:pPr>
          <a:endParaRPr lang="en-US"/>
        </a:p>
      </c:txPr>
    </c:legend>
    <c:plotVisOnly val="1"/>
    <c:dispBlanksAs val="gap"/>
    <c:showDLblsOverMax val="0"/>
  </c:chart>
  <c:spPr>
    <a:ln>
      <a:solidFill>
        <a:srgbClr val="FF0000"/>
      </a:solidFill>
    </a:ln>
  </c:sp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153290159815806"/>
          <c:w val="0.93875744518283"/>
          <c:h val="0.81906991508105609"/>
        </c:manualLayout>
      </c:layout>
      <c:lineChart>
        <c:grouping val="standard"/>
        <c:varyColors val="0"/>
        <c:ser>
          <c:idx val="0"/>
          <c:order val="0"/>
          <c:tx>
            <c:v>First Temperature</c:v>
          </c:tx>
          <c:val>
            <c:numRef>
              <c:f>'Data Sheet'!$E$94:$E$124</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0-A0C3-4021-95D7-88B8D2B4CAAB}"/>
            </c:ext>
          </c:extLst>
        </c:ser>
        <c:ser>
          <c:idx val="1"/>
          <c:order val="1"/>
          <c:tx>
            <c:v>Second Temperature</c:v>
          </c:tx>
          <c:val>
            <c:numRef>
              <c:f>'Data Sheet'!$K$94:$K$124</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1-A0C3-4021-95D7-88B8D2B4CAAB}"/>
            </c:ext>
          </c:extLst>
        </c:ser>
        <c:ser>
          <c:idx val="2"/>
          <c:order val="2"/>
          <c:tx>
            <c:v>Third Temperature</c:v>
          </c:tx>
          <c:val>
            <c:numRef>
              <c:f>'Data Sheet'!$Q$94:$Q$124</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2-A0C3-4021-95D7-88B8D2B4CAAB}"/>
            </c:ext>
          </c:extLst>
        </c:ser>
        <c:dLbls>
          <c:showLegendKey val="0"/>
          <c:showVal val="0"/>
          <c:showCatName val="0"/>
          <c:showSerName val="0"/>
          <c:showPercent val="0"/>
          <c:showBubbleSize val="0"/>
        </c:dLbls>
        <c:marker val="1"/>
        <c:smooth val="0"/>
        <c:axId val="632545064"/>
        <c:axId val="632552512"/>
      </c:lineChart>
      <c:catAx>
        <c:axId val="632545064"/>
        <c:scaling>
          <c:orientation val="minMax"/>
        </c:scaling>
        <c:delete val="0"/>
        <c:axPos val="b"/>
        <c:numFmt formatCode="General" sourceLinked="1"/>
        <c:majorTickMark val="out"/>
        <c:minorTickMark val="none"/>
        <c:tickLblPos val="nextTo"/>
        <c:txPr>
          <a:bodyPr/>
          <a:lstStyle/>
          <a:p>
            <a:pPr>
              <a:defRPr sz="1200"/>
            </a:pPr>
            <a:endParaRPr lang="en-US"/>
          </a:p>
        </c:txPr>
        <c:crossAx val="632552512"/>
        <c:crosses val="autoZero"/>
        <c:auto val="1"/>
        <c:lblAlgn val="ctr"/>
        <c:lblOffset val="100"/>
        <c:noMultiLvlLbl val="0"/>
      </c:catAx>
      <c:valAx>
        <c:axId val="632552512"/>
        <c:scaling>
          <c:orientation val="minMax"/>
        </c:scaling>
        <c:delete val="0"/>
        <c:axPos val="l"/>
        <c:majorGridlines/>
        <c:numFmt formatCode="General" sourceLinked="1"/>
        <c:majorTickMark val="out"/>
        <c:minorTickMark val="none"/>
        <c:tickLblPos val="nextTo"/>
        <c:txPr>
          <a:bodyPr/>
          <a:lstStyle/>
          <a:p>
            <a:pPr>
              <a:defRPr sz="1200"/>
            </a:pPr>
            <a:endParaRPr lang="en-US"/>
          </a:p>
        </c:txPr>
        <c:crossAx val="632545064"/>
        <c:crosses val="autoZero"/>
        <c:crossBetween val="between"/>
        <c:majorUnit val="0.1"/>
      </c:valAx>
    </c:plotArea>
    <c:legend>
      <c:legendPos val="r"/>
      <c:layout>
        <c:manualLayout>
          <c:xMode val="edge"/>
          <c:yMode val="edge"/>
          <c:x val="0.26082130965593786"/>
          <c:y val="0.83523654159869498"/>
          <c:w val="0.59812284032169993"/>
          <c:h val="4.9501116651432364E-2"/>
        </c:manualLayout>
      </c:layout>
      <c:overlay val="0"/>
      <c:txPr>
        <a:bodyPr/>
        <a:lstStyle/>
        <a:p>
          <a:pPr>
            <a:defRPr sz="1200"/>
          </a:pPr>
          <a:endParaRPr lang="en-US"/>
        </a:p>
      </c:txPr>
    </c:legend>
    <c:plotVisOnly val="1"/>
    <c:dispBlanksAs val="span"/>
    <c:showDLblsOverMax val="0"/>
  </c:chart>
  <c:spPr>
    <a:ln>
      <a:solidFill>
        <a:srgbClr val="FF0000"/>
      </a:solidFill>
    </a:ln>
  </c:sp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84205531109315E-2"/>
          <c:y val="0.1153290159815806"/>
          <c:w val="0.93875744518283"/>
          <c:h val="0.81906991508105609"/>
        </c:manualLayout>
      </c:layout>
      <c:lineChart>
        <c:grouping val="standard"/>
        <c:varyColors val="0"/>
        <c:ser>
          <c:idx val="3"/>
          <c:order val="0"/>
          <c:tx>
            <c:v>First Respiratory</c:v>
          </c:tx>
          <c:marker>
            <c:symbol val="circle"/>
            <c:size val="7"/>
          </c:marker>
          <c:val>
            <c:numRef>
              <c:f>'Data Sheet'!$F$94:$F$124</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0-67F4-40A3-905E-55F4832F3AD0}"/>
            </c:ext>
          </c:extLst>
        </c:ser>
        <c:ser>
          <c:idx val="4"/>
          <c:order val="1"/>
          <c:tx>
            <c:v>Second Respiratory</c:v>
          </c:tx>
          <c:marker>
            <c:symbol val="circle"/>
            <c:size val="7"/>
          </c:marker>
          <c:val>
            <c:numRef>
              <c:f>'Data Sheet'!$L$94:$L$124</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1-67F4-40A3-905E-55F4832F3AD0}"/>
            </c:ext>
          </c:extLst>
        </c:ser>
        <c:ser>
          <c:idx val="5"/>
          <c:order val="2"/>
          <c:tx>
            <c:v>Third Respiratory</c:v>
          </c:tx>
          <c:val>
            <c:numRef>
              <c:f>'Data Sheet'!$R$94:$R$124</c:f>
              <c:numCache>
                <c:formatCode>General</c:formatCode>
                <c:ptCount val="3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numCache>
            </c:numRef>
          </c:val>
          <c:smooth val="0"/>
          <c:extLst>
            <c:ext xmlns:c16="http://schemas.microsoft.com/office/drawing/2014/chart" uri="{C3380CC4-5D6E-409C-BE32-E72D297353CC}">
              <c16:uniqueId val="{00000002-67F4-40A3-905E-55F4832F3AD0}"/>
            </c:ext>
          </c:extLst>
        </c:ser>
        <c:dLbls>
          <c:showLegendKey val="0"/>
          <c:showVal val="0"/>
          <c:showCatName val="0"/>
          <c:showSerName val="0"/>
          <c:showPercent val="0"/>
          <c:showBubbleSize val="0"/>
        </c:dLbls>
        <c:marker val="1"/>
        <c:smooth val="0"/>
        <c:axId val="632543104"/>
        <c:axId val="632557608"/>
      </c:lineChart>
      <c:catAx>
        <c:axId val="632543104"/>
        <c:scaling>
          <c:orientation val="minMax"/>
        </c:scaling>
        <c:delete val="0"/>
        <c:axPos val="b"/>
        <c:numFmt formatCode="General" sourceLinked="1"/>
        <c:majorTickMark val="out"/>
        <c:minorTickMark val="none"/>
        <c:tickLblPos val="nextTo"/>
        <c:txPr>
          <a:bodyPr/>
          <a:lstStyle/>
          <a:p>
            <a:pPr>
              <a:defRPr sz="1200"/>
            </a:pPr>
            <a:endParaRPr lang="en-US"/>
          </a:p>
        </c:txPr>
        <c:crossAx val="632557608"/>
        <c:crosses val="autoZero"/>
        <c:auto val="1"/>
        <c:lblAlgn val="ctr"/>
        <c:lblOffset val="100"/>
        <c:noMultiLvlLbl val="0"/>
      </c:catAx>
      <c:valAx>
        <c:axId val="632557608"/>
        <c:scaling>
          <c:orientation val="minMax"/>
        </c:scaling>
        <c:delete val="0"/>
        <c:axPos val="l"/>
        <c:majorGridlines/>
        <c:numFmt formatCode="General" sourceLinked="1"/>
        <c:majorTickMark val="out"/>
        <c:minorTickMark val="none"/>
        <c:tickLblPos val="nextTo"/>
        <c:txPr>
          <a:bodyPr/>
          <a:lstStyle/>
          <a:p>
            <a:pPr>
              <a:defRPr sz="1200"/>
            </a:pPr>
            <a:endParaRPr lang="en-US"/>
          </a:p>
        </c:txPr>
        <c:crossAx val="632543104"/>
        <c:crosses val="autoZero"/>
        <c:crossBetween val="between"/>
        <c:majorUnit val="1"/>
      </c:valAx>
    </c:plotArea>
    <c:legend>
      <c:legendPos val="r"/>
      <c:layout>
        <c:manualLayout>
          <c:xMode val="edge"/>
          <c:yMode val="edge"/>
          <c:x val="0.26082130965593786"/>
          <c:y val="0.83523654159869498"/>
          <c:w val="0.58646983388341045"/>
          <c:h val="5.1520694149458909E-2"/>
        </c:manualLayout>
      </c:layout>
      <c:overlay val="0"/>
      <c:txPr>
        <a:bodyPr/>
        <a:lstStyle/>
        <a:p>
          <a:pPr>
            <a:defRPr sz="1200"/>
          </a:pPr>
          <a:endParaRPr lang="en-US"/>
        </a:p>
      </c:txPr>
    </c:legend>
    <c:plotVisOnly val="1"/>
    <c:dispBlanksAs val="span"/>
    <c:showDLblsOverMax val="0"/>
  </c:chart>
  <c:spPr>
    <a:ln>
      <a:solidFill>
        <a:srgbClr val="FF0000"/>
      </a:solidFill>
    </a:ln>
  </c:sp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tabColor rgb="FFFF0000"/>
  </sheetPr>
  <sheetViews>
    <sheetView zoomScale="98" workbookViewId="0"/>
  </sheetViews>
  <pageMargins left="0.7" right="0.7" top="0.75" bottom="0.75" header="0.3" footer="0.3"/>
  <pageSetup orientation="landscape" horizontalDpi="4294967295" verticalDpi="4294967295"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tabColor rgb="FF0070C0"/>
  </sheetPr>
  <sheetViews>
    <sheetView zoomScale="98" workbookViewId="0"/>
  </sheetViews>
  <pageMargins left="0.7" right="0.7" top="0.75" bottom="0.75" header="0.3" footer="0.3"/>
  <pageSetup orientation="landscape" horizontalDpi="4294967295" verticalDpi="4294967295"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tabColor rgb="FFFFC000"/>
  </sheetPr>
  <sheetViews>
    <sheetView zoomScale="98" workbookViewId="0"/>
  </sheetViews>
  <pageMargins left="0.7" right="0.7" top="0.75" bottom="0.75" header="0.3" footer="0.3"/>
  <pageSetup orientation="landscape" horizontalDpi="4294967295" verticalDpi="4294967295"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98" workbookViewId="0"/>
  </sheetViews>
  <pageMargins left="0.7" right="0.7" top="0.75" bottom="0.75" header="0.3" footer="0.3"/>
  <pageSetup orientation="landscape" horizontalDpi="4294967295" verticalDpi="4294967295" r:id="rId1"/>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98" workbookViewId="0"/>
  </sheetViews>
  <pageMargins left="0.7" right="0.7" top="0.75" bottom="0.75" header="0.3" footer="0.3"/>
  <pageSetup orientation="landscape" horizontalDpi="4294967295" verticalDpi="4294967295" r:id="rId1"/>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tabColor rgb="FFFFFF99"/>
  </sheetPr>
  <sheetViews>
    <sheetView zoomScale="98" workbookViewId="0"/>
  </sheetViews>
  <pageMargins left="0.7" right="0.7" top="0.75" bottom="0.75" header="0.3" footer="0.3"/>
  <pageSetup orientation="landscape" horizontalDpi="4294967295" verticalDpi="4294967295" r:id="rId1"/>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98" workbookViewId="0"/>
  </sheetViews>
  <pageMargins left="0.7" right="0.7" top="0.75" bottom="0.75" header="0.3" footer="0.3"/>
  <pageSetup orientation="landscape" horizontalDpi="4294967295" verticalDpi="4294967295" r:id="rId1"/>
  <drawing r:id="rId2"/>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98" workbookViewId="0"/>
  </sheetViews>
  <pageMargins left="0.7" right="0.7" top="0.75" bottom="0.75" header="0.3" footer="0.3"/>
  <pageSetup orientation="landscape" horizontalDpi="4294967295" verticalDpi="4294967295" r:id="rId1"/>
  <drawing r:id="rId2"/>
</chartsheet>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5715</xdr:colOff>
      <xdr:row>61</xdr:row>
      <xdr:rowOff>5715</xdr:rowOff>
    </xdr:from>
    <xdr:to>
      <xdr:col>16</xdr:col>
      <xdr:colOff>546735</xdr:colOff>
      <xdr:row>66</xdr:row>
      <xdr:rowOff>38100</xdr:rowOff>
    </xdr:to>
    <xdr:sp macro="" textlink="">
      <xdr:nvSpPr>
        <xdr:cNvPr id="2" name="TextBox 1">
          <a:extLst>
            <a:ext uri="{FF2B5EF4-FFF2-40B4-BE49-F238E27FC236}">
              <a16:creationId xmlns:a16="http://schemas.microsoft.com/office/drawing/2014/main" id="{AA7B1DCC-C9EB-4F11-B280-3BE6834C7E98}"/>
            </a:ext>
          </a:extLst>
        </xdr:cNvPr>
        <xdr:cNvSpPr txBox="1"/>
      </xdr:nvSpPr>
      <xdr:spPr>
        <a:xfrm>
          <a:off x="699135" y="12532995"/>
          <a:ext cx="9662160" cy="11753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Downloads are free for personal use but may not be sold.*</a:t>
          </a:r>
          <a:endParaRPr lang="en-US">
            <a:effectLst/>
          </a:endParaRPr>
        </a:p>
        <a:p>
          <a:pPr eaLnBrk="1" fontAlgn="auto" latinLnBrk="0" hangingPunct="1"/>
          <a:r>
            <a:rPr lang="en-US" sz="1100">
              <a:solidFill>
                <a:schemeClr val="dk1"/>
              </a:solidFill>
              <a:effectLst/>
              <a:latin typeface="+mn-lt"/>
              <a:ea typeface="+mn-ea"/>
              <a:cs typeface="+mn-cs"/>
            </a:rPr>
            <a:t>* All Vital Signs Tracking Websites and spreadsheets © 2011-2026 Ray L. Winstead</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Be aware that U.S. federal laws, as well as international laws, give copyright owners intellectual property rights. For example, if you own copyrighted work, no one else can use your work without your permission as long as you are alive, plus an additional 95 years. If you use copyrighted material or images owned by a legal copyright owner, you will have to pay him (me) civil damages. If you use someone else's copyrighted material and commercially profit from that use, you will have to pay monetary damages, plus any monetary gain, to the copyright owner (me - RLW) as restitution.</a:t>
          </a:r>
          <a:endParaRPr lang="en-US">
            <a:effectLst/>
          </a:endParaRPr>
        </a:p>
        <a:p>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absoluteAnchor>
    <xdr:pos x="0" y="0"/>
    <xdr:ext cx="8669694" cy="6288444"/>
    <xdr:graphicFrame macro="">
      <xdr:nvGraphicFramePr>
        <xdr:cNvPr id="2" name="Shape">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0.00466</cdr:x>
      <cdr:y>0.00924</cdr:y>
    </cdr:from>
    <cdr:to>
      <cdr:x>0.99814</cdr:x>
      <cdr:y>0.10413</cdr:y>
    </cdr:to>
    <cdr:sp macro="" textlink="">
      <cdr:nvSpPr>
        <cdr:cNvPr id="2" name="TextBox 1"/>
        <cdr:cNvSpPr txBox="1"/>
      </cdr:nvSpPr>
      <cdr:spPr>
        <a:xfrm xmlns:a="http://schemas.openxmlformats.org/drawingml/2006/main">
          <a:off x="40360" y="56504"/>
          <a:ext cx="8612860" cy="5731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500"/>
            <a:t>Diastolic Blood</a:t>
          </a:r>
          <a:r>
            <a:rPr lang="en-US" sz="1500" baseline="0"/>
            <a:t> Pressure</a:t>
          </a:r>
          <a:br>
            <a:rPr lang="en-US" sz="1500" baseline="0"/>
          </a:br>
          <a:r>
            <a:rPr lang="en-US" sz="1500" baseline="0"/>
            <a:t>Three Measurements a Day</a:t>
          </a:r>
          <a:endParaRPr lang="en-US" sz="1500"/>
        </a:p>
      </cdr:txBody>
    </cdr:sp>
  </cdr:relSizeAnchor>
  <cdr:relSizeAnchor xmlns:cdr="http://schemas.openxmlformats.org/drawingml/2006/chartDrawing">
    <cdr:from>
      <cdr:x>0.39994</cdr:x>
      <cdr:y>0.89255</cdr:y>
    </cdr:from>
    <cdr:to>
      <cdr:x>0.58939</cdr:x>
      <cdr:y>0.92825</cdr:y>
    </cdr:to>
    <cdr:sp macro="" textlink="">
      <cdr:nvSpPr>
        <cdr:cNvPr id="3" name="TextBox 2"/>
        <cdr:cNvSpPr txBox="1"/>
      </cdr:nvSpPr>
      <cdr:spPr>
        <a:xfrm xmlns:a="http://schemas.openxmlformats.org/drawingml/2006/main">
          <a:off x="3462903" y="5642352"/>
          <a:ext cx="1646694" cy="2260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900" b="0" i="0" baseline="0">
              <a:latin typeface="+mn-lt"/>
              <a:ea typeface="+mn-ea"/>
              <a:cs typeface="+mn-cs"/>
            </a:rPr>
            <a:t>http://raywinstead.com/bp/</a:t>
          </a:r>
          <a:endParaRPr lang="en-US" sz="900"/>
        </a:p>
        <a:p xmlns:a="http://schemas.openxmlformats.org/drawingml/2006/main">
          <a:endParaRPr lang="en-US" sz="1100"/>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8669694" cy="6288444"/>
    <xdr:graphicFrame macro="">
      <xdr:nvGraphicFramePr>
        <xdr:cNvPr id="2" name="Shape">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0.43575</cdr:x>
      <cdr:y>0.88895</cdr:y>
    </cdr:from>
    <cdr:to>
      <cdr:x>0.60615</cdr:x>
      <cdr:y>0.92696</cdr:y>
    </cdr:to>
    <cdr:sp macro="" textlink="">
      <cdr:nvSpPr>
        <cdr:cNvPr id="2" name="TextBox 1"/>
        <cdr:cNvSpPr txBox="1"/>
      </cdr:nvSpPr>
      <cdr:spPr>
        <a:xfrm xmlns:a="http://schemas.openxmlformats.org/drawingml/2006/main">
          <a:off x="3777713" y="5618136"/>
          <a:ext cx="1477182" cy="24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900" b="0" i="0" baseline="0">
              <a:latin typeface="+mn-lt"/>
              <a:ea typeface="+mn-ea"/>
              <a:cs typeface="+mn-cs"/>
            </a:rPr>
            <a:t>http://raywinstead.com/bp/</a:t>
          </a:r>
          <a:endParaRPr lang="en-US" sz="900">
            <a:latin typeface="+mn-lt"/>
            <a:ea typeface="+mn-ea"/>
            <a:cs typeface="+mn-cs"/>
          </a:endParaRPr>
        </a:p>
        <a:p xmlns:a="http://schemas.openxmlformats.org/drawingml/2006/main">
          <a:endParaRPr lang="en-US" sz="1100"/>
        </a:p>
      </cdr:txBody>
    </cdr:sp>
  </cdr:relSizeAnchor>
  <cdr:relSizeAnchor xmlns:cdr="http://schemas.openxmlformats.org/drawingml/2006/chartDrawing">
    <cdr:from>
      <cdr:x>0.01887</cdr:x>
      <cdr:y>0.0118</cdr:y>
    </cdr:from>
    <cdr:to>
      <cdr:x>0.98578</cdr:x>
      <cdr:y>0.10598</cdr:y>
    </cdr:to>
    <cdr:sp macro="" textlink="">
      <cdr:nvSpPr>
        <cdr:cNvPr id="3" name="TextBox 2"/>
        <cdr:cNvSpPr txBox="1"/>
      </cdr:nvSpPr>
      <cdr:spPr>
        <a:xfrm xmlns:a="http://schemas.openxmlformats.org/drawingml/2006/main">
          <a:off x="161441" y="72648"/>
          <a:ext cx="8386843" cy="5811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en-US" sz="1500">
              <a:latin typeface="+mn-lt"/>
              <a:ea typeface="+mn-ea"/>
              <a:cs typeface="+mn-cs"/>
            </a:rPr>
            <a:t>Pulse Rate</a:t>
          </a:r>
          <a:br>
            <a:rPr lang="en-US" sz="1500" baseline="0">
              <a:latin typeface="+mn-lt"/>
              <a:ea typeface="+mn-ea"/>
              <a:cs typeface="+mn-cs"/>
            </a:rPr>
          </a:br>
          <a:r>
            <a:rPr lang="en-US" sz="1500" baseline="0">
              <a:latin typeface="+mn-lt"/>
              <a:ea typeface="+mn-ea"/>
              <a:cs typeface="+mn-cs"/>
            </a:rPr>
            <a:t>Three Measurements a Day</a:t>
          </a:r>
          <a:endParaRPr lang="en-US" sz="1500">
            <a:latin typeface="+mn-lt"/>
            <a:ea typeface="+mn-ea"/>
            <a:cs typeface="+mn-cs"/>
          </a:endParaRPr>
        </a:p>
        <a:p xmlns:a="http://schemas.openxmlformats.org/drawingml/2006/main">
          <a:pPr algn="ctr"/>
          <a:endParaRPr lang="en-US" sz="1100"/>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0.00466</cdr:x>
      <cdr:y>0.00924</cdr:y>
    </cdr:from>
    <cdr:to>
      <cdr:x>0.99814</cdr:x>
      <cdr:y>0.10213</cdr:y>
    </cdr:to>
    <cdr:sp macro="" textlink="">
      <cdr:nvSpPr>
        <cdr:cNvPr id="2" name="TextBox 1"/>
        <cdr:cNvSpPr txBox="1"/>
      </cdr:nvSpPr>
      <cdr:spPr>
        <a:xfrm xmlns:a="http://schemas.openxmlformats.org/drawingml/2006/main">
          <a:off x="40360" y="56504"/>
          <a:ext cx="8612860" cy="5731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500"/>
            <a:t>Body Temperature</a:t>
          </a:r>
          <a:br>
            <a:rPr lang="en-US" sz="1500" baseline="0"/>
          </a:br>
          <a:r>
            <a:rPr lang="en-US" sz="1500" baseline="0"/>
            <a:t>Three Measurements a Day</a:t>
          </a:r>
          <a:endParaRPr lang="en-US" sz="1500"/>
        </a:p>
      </cdr:txBody>
    </cdr:sp>
  </cdr:relSizeAnchor>
  <cdr:relSizeAnchor xmlns:cdr="http://schemas.openxmlformats.org/drawingml/2006/chartDrawing">
    <cdr:from>
      <cdr:x>0.39389</cdr:x>
      <cdr:y>0.88328</cdr:y>
    </cdr:from>
    <cdr:to>
      <cdr:x>0.57148</cdr:x>
      <cdr:y>0.91256</cdr:y>
    </cdr:to>
    <cdr:sp macro="" textlink="">
      <cdr:nvSpPr>
        <cdr:cNvPr id="3" name="TextBox 2"/>
        <cdr:cNvSpPr txBox="1"/>
      </cdr:nvSpPr>
      <cdr:spPr>
        <a:xfrm xmlns:a="http://schemas.openxmlformats.org/drawingml/2006/main">
          <a:off x="3414937" y="5554434"/>
          <a:ext cx="1539651" cy="184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900" b="0" i="0" baseline="0">
              <a:latin typeface="+mn-lt"/>
              <a:ea typeface="+mn-ea"/>
              <a:cs typeface="+mn-cs"/>
            </a:rPr>
            <a:t>http://raywinstead.com/bp/</a:t>
          </a:r>
          <a:endParaRPr lang="en-US" sz="900"/>
        </a:p>
        <a:p xmlns:a="http://schemas.openxmlformats.org/drawingml/2006/main">
          <a:endParaRPr lang="en-US" sz="1100"/>
        </a:p>
      </cdr:txBody>
    </cdr:sp>
  </cdr:relSizeAnchor>
</c:userShapes>
</file>

<file path=xl/drawings/drawing16.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0.00466</cdr:x>
      <cdr:y>0.00924</cdr:y>
    </cdr:from>
    <cdr:to>
      <cdr:x>0.99814</cdr:x>
      <cdr:y>0.10213</cdr:y>
    </cdr:to>
    <cdr:sp macro="" textlink="">
      <cdr:nvSpPr>
        <cdr:cNvPr id="2" name="TextBox 1"/>
        <cdr:cNvSpPr txBox="1"/>
      </cdr:nvSpPr>
      <cdr:spPr>
        <a:xfrm xmlns:a="http://schemas.openxmlformats.org/drawingml/2006/main">
          <a:off x="40360" y="56504"/>
          <a:ext cx="8612860" cy="5731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500"/>
            <a:t>Respiratory Rate</a:t>
          </a:r>
          <a:br>
            <a:rPr lang="en-US" sz="1500" baseline="0"/>
          </a:br>
          <a:r>
            <a:rPr lang="en-US" sz="1500" baseline="0"/>
            <a:t>Three Measurements a Day</a:t>
          </a:r>
          <a:endParaRPr lang="en-US" sz="1500"/>
        </a:p>
      </cdr:txBody>
    </cdr:sp>
  </cdr:relSizeAnchor>
  <cdr:relSizeAnchor xmlns:cdr="http://schemas.openxmlformats.org/drawingml/2006/chartDrawing">
    <cdr:from>
      <cdr:x>0.40062</cdr:x>
      <cdr:y>0.89255</cdr:y>
    </cdr:from>
    <cdr:to>
      <cdr:x>0.57821</cdr:x>
      <cdr:y>0.92183</cdr:y>
    </cdr:to>
    <cdr:sp macro="" textlink="">
      <cdr:nvSpPr>
        <cdr:cNvPr id="3" name="TextBox 2"/>
        <cdr:cNvSpPr txBox="1"/>
      </cdr:nvSpPr>
      <cdr:spPr>
        <a:xfrm xmlns:a="http://schemas.openxmlformats.org/drawingml/2006/main">
          <a:off x="3470975" y="5642352"/>
          <a:ext cx="1541758" cy="1856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900" b="0" i="0" baseline="0">
              <a:latin typeface="+mn-lt"/>
              <a:ea typeface="+mn-ea"/>
              <a:cs typeface="+mn-cs"/>
            </a:rPr>
            <a:t>http://raywinstead.com/bp/</a:t>
          </a:r>
          <a:endParaRPr lang="en-US" sz="900"/>
        </a:p>
        <a:p xmlns:a="http://schemas.openxmlformats.org/drawingml/2006/main">
          <a:endParaRPr lang="en-US" sz="1100"/>
        </a:p>
      </cdr:txBody>
    </cdr:sp>
  </cdr:relSizeAnchor>
</c:userShapes>
</file>

<file path=xl/drawings/drawing2.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0.07809</cdr:x>
      <cdr:y>0.87792</cdr:y>
    </cdr:from>
    <cdr:to>
      <cdr:x>0.21326</cdr:x>
      <cdr:y>0.91338</cdr:y>
    </cdr:to>
    <cdr:sp macro="" textlink="">
      <cdr:nvSpPr>
        <cdr:cNvPr id="2" name="TextBox 1"/>
        <cdr:cNvSpPr txBox="1"/>
      </cdr:nvSpPr>
      <cdr:spPr>
        <a:xfrm xmlns:a="http://schemas.openxmlformats.org/drawingml/2006/main">
          <a:off x="672655" y="5548766"/>
          <a:ext cx="1174029" cy="22455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200" b="0" i="0" baseline="0">
              <a:latin typeface="+mn-lt"/>
              <a:ea typeface="+mn-ea"/>
              <a:cs typeface="+mn-cs"/>
            </a:rPr>
            <a:t>Blood  Pressure                    </a:t>
          </a:r>
          <a:endParaRPr lang="en-US" sz="1200" baseline="0">
            <a:latin typeface="+mn-lt"/>
            <a:ea typeface="+mn-ea"/>
            <a:cs typeface="+mn-cs"/>
          </a:endParaRPr>
        </a:p>
        <a:p xmlns:a="http://schemas.openxmlformats.org/drawingml/2006/main">
          <a:endParaRPr lang="en-US" sz="1100"/>
        </a:p>
      </cdr:txBody>
    </cdr:sp>
  </cdr:relSizeAnchor>
  <cdr:relSizeAnchor xmlns:cdr="http://schemas.openxmlformats.org/drawingml/2006/chartDrawing">
    <cdr:from>
      <cdr:x>0.25264</cdr:x>
      <cdr:y>0.87895</cdr:y>
    </cdr:from>
    <cdr:to>
      <cdr:x>0.35116</cdr:x>
      <cdr:y>0.91824</cdr:y>
    </cdr:to>
    <cdr:sp macro="" textlink="">
      <cdr:nvSpPr>
        <cdr:cNvPr id="3" name="TextBox 2"/>
        <cdr:cNvSpPr txBox="1"/>
      </cdr:nvSpPr>
      <cdr:spPr>
        <a:xfrm xmlns:a="http://schemas.openxmlformats.org/drawingml/2006/main">
          <a:off x="2185885" y="5555207"/>
          <a:ext cx="856284" cy="250204"/>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200" b="0" i="0">
              <a:latin typeface="+mn-lt"/>
              <a:ea typeface="+mn-ea"/>
              <a:cs typeface="+mn-cs"/>
            </a:rPr>
            <a:t>Pulse Rate</a:t>
          </a:r>
          <a:endParaRPr lang="en-US" sz="1200">
            <a:latin typeface="+mn-lt"/>
            <a:ea typeface="+mn-ea"/>
            <a:cs typeface="+mn-cs"/>
          </a:endParaRPr>
        </a:p>
        <a:p xmlns:a="http://schemas.openxmlformats.org/drawingml/2006/main">
          <a:endParaRPr lang="en-US" sz="1100"/>
        </a:p>
      </cdr:txBody>
    </cdr:sp>
  </cdr:relSizeAnchor>
  <cdr:relSizeAnchor xmlns:cdr="http://schemas.openxmlformats.org/drawingml/2006/chartDrawing">
    <cdr:from>
      <cdr:x>0.38852</cdr:x>
      <cdr:y>0.87637</cdr:y>
    </cdr:from>
    <cdr:to>
      <cdr:x>0.52045</cdr:x>
      <cdr:y>0.91338</cdr:y>
    </cdr:to>
    <cdr:sp macro="" textlink="">
      <cdr:nvSpPr>
        <cdr:cNvPr id="4" name="TextBox 3"/>
        <cdr:cNvSpPr txBox="1"/>
      </cdr:nvSpPr>
      <cdr:spPr>
        <a:xfrm xmlns:a="http://schemas.openxmlformats.org/drawingml/2006/main">
          <a:off x="3366053" y="5537437"/>
          <a:ext cx="1143743" cy="235879"/>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200" b="0" i="0">
              <a:latin typeface="+mn-lt"/>
              <a:ea typeface="+mn-ea"/>
              <a:cs typeface="+mn-cs"/>
            </a:rPr>
            <a:t>Pulse Pressure</a:t>
          </a:r>
          <a:endParaRPr lang="en-US" sz="1200">
            <a:latin typeface="+mn-lt"/>
            <a:ea typeface="+mn-ea"/>
            <a:cs typeface="+mn-cs"/>
          </a:endParaRPr>
        </a:p>
        <a:p xmlns:a="http://schemas.openxmlformats.org/drawingml/2006/main">
          <a:endParaRPr lang="en-US" sz="1100"/>
        </a:p>
      </cdr:txBody>
    </cdr:sp>
  </cdr:relSizeAnchor>
  <cdr:relSizeAnchor xmlns:cdr="http://schemas.openxmlformats.org/drawingml/2006/chartDrawing">
    <cdr:from>
      <cdr:x>0.71254</cdr:x>
      <cdr:y>0.88767</cdr:y>
    </cdr:from>
    <cdr:to>
      <cdr:x>0.89665</cdr:x>
      <cdr:y>0.92208</cdr:y>
    </cdr:to>
    <cdr:sp macro="" textlink="">
      <cdr:nvSpPr>
        <cdr:cNvPr id="5" name="TextBox 4"/>
        <cdr:cNvSpPr txBox="1"/>
      </cdr:nvSpPr>
      <cdr:spPr>
        <a:xfrm xmlns:a="http://schemas.openxmlformats.org/drawingml/2006/main">
          <a:off x="6175106" y="5610064"/>
          <a:ext cx="1598263" cy="2179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1" eaLnBrk="1" fontAlgn="auto" latinLnBrk="0" hangingPunct="1">
            <a:lnSpc>
              <a:spcPct val="100000"/>
            </a:lnSpc>
            <a:spcBef>
              <a:spcPts val="0"/>
            </a:spcBef>
            <a:spcAft>
              <a:spcPts val="0"/>
            </a:spcAft>
            <a:buClrTx/>
            <a:buSzTx/>
            <a:buFontTx/>
            <a:buNone/>
            <a:tabLst/>
            <a:defRPr/>
          </a:pPr>
          <a:r>
            <a:rPr lang="en-US" sz="900" b="0" i="0">
              <a:latin typeface="Calibri" pitchFamily="34" charset="0"/>
              <a:ea typeface="+mn-ea"/>
              <a:cs typeface="+mn-cs"/>
            </a:rPr>
            <a:t>http://raywinstead.com/bp/</a:t>
          </a:r>
          <a:endParaRPr lang="en-US" sz="900">
            <a:latin typeface="Calibri" pitchFamily="34" charset="0"/>
          </a:endParaRPr>
        </a:p>
        <a:p xmlns:a="http://schemas.openxmlformats.org/drawingml/2006/main">
          <a:endParaRPr lang="en-US" sz="1100"/>
        </a:p>
      </cdr:txBody>
    </cdr:sp>
  </cdr:relSizeAnchor>
  <cdr:relSizeAnchor xmlns:cdr="http://schemas.openxmlformats.org/drawingml/2006/chartDrawing">
    <cdr:from>
      <cdr:x>0.14203</cdr:x>
      <cdr:y>0.83939</cdr:y>
    </cdr:from>
    <cdr:to>
      <cdr:x>0.15258</cdr:x>
      <cdr:y>0.88106</cdr:y>
    </cdr:to>
    <cdr:sp macro="" textlink="">
      <cdr:nvSpPr>
        <cdr:cNvPr id="6" name="Rectangle 5"/>
        <cdr:cNvSpPr>
          <a:spLocks xmlns:a="http://schemas.openxmlformats.org/drawingml/2006/main" noChangeArrowheads="1"/>
        </cdr:cNvSpPr>
      </cdr:nvSpPr>
      <cdr:spPr bwMode="auto">
        <a:xfrm xmlns:a="http://schemas.openxmlformats.org/drawingml/2006/main">
          <a:off x="1226949" y="5303327"/>
          <a:ext cx="91445" cy="265165"/>
        </a:xfrm>
        <a:prstGeom xmlns:a="http://schemas.openxmlformats.org/drawingml/2006/main" prst="rect">
          <a:avLst/>
        </a:prstGeom>
        <a:solidFill xmlns:a="http://schemas.openxmlformats.org/drawingml/2006/main">
          <a:srgbClr val="FF0000"/>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0.29507</cdr:x>
      <cdr:y>0.85941</cdr:y>
    </cdr:from>
    <cdr:to>
      <cdr:x>0.30666</cdr:x>
      <cdr:y>0.87516</cdr:y>
    </cdr:to>
    <cdr:sp macro="" textlink="">
      <cdr:nvSpPr>
        <cdr:cNvPr id="7" name="Oval 6"/>
        <cdr:cNvSpPr>
          <a:spLocks xmlns:a="http://schemas.openxmlformats.org/drawingml/2006/main" noChangeAspect="1" noChangeArrowheads="1"/>
        </cdr:cNvSpPr>
      </cdr:nvSpPr>
      <cdr:spPr bwMode="auto">
        <a:xfrm xmlns:a="http://schemas.openxmlformats.org/drawingml/2006/main">
          <a:off x="2555894" y="5430820"/>
          <a:ext cx="100478" cy="100610"/>
        </a:xfrm>
        <a:prstGeom xmlns:a="http://schemas.openxmlformats.org/drawingml/2006/main" prst="ellipse">
          <a:avLst/>
        </a:prstGeom>
        <a:solidFill xmlns:a="http://schemas.openxmlformats.org/drawingml/2006/main">
          <a:srgbClr val="FFFF00"/>
        </a:solidFill>
        <a:ln xmlns:a="http://schemas.openxmlformats.org/drawingml/2006/main" w="9525"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0.44406</cdr:x>
      <cdr:y>0.86198</cdr:y>
    </cdr:from>
    <cdr:to>
      <cdr:x>0.4546</cdr:x>
      <cdr:y>0.87653</cdr:y>
    </cdr:to>
    <cdr:sp macro="" textlink="">
      <cdr:nvSpPr>
        <cdr:cNvPr id="8" name="Rectangle 7"/>
        <cdr:cNvSpPr>
          <a:spLocks xmlns:a="http://schemas.openxmlformats.org/drawingml/2006/main"/>
        </cdr:cNvSpPr>
      </cdr:nvSpPr>
      <cdr:spPr>
        <a:xfrm xmlns:a="http://schemas.openxmlformats.org/drawingml/2006/main">
          <a:off x="3847590" y="5446980"/>
          <a:ext cx="91375" cy="91492"/>
        </a:xfrm>
        <a:prstGeom xmlns:a="http://schemas.openxmlformats.org/drawingml/2006/main" prst="rect">
          <a:avLst/>
        </a:prstGeom>
        <a:solidFill xmlns:a="http://schemas.openxmlformats.org/drawingml/2006/main">
          <a:srgbClr val="00B050"/>
        </a:solidFill>
        <a:ln xmlns:a="http://schemas.openxmlformats.org/drawingml/2006/main" w="635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0.01024</cdr:x>
      <cdr:y>0.00899</cdr:y>
    </cdr:from>
    <cdr:to>
      <cdr:x>0.99534</cdr:x>
      <cdr:y>0.13237</cdr:y>
    </cdr:to>
    <cdr:sp macro="" textlink="">
      <cdr:nvSpPr>
        <cdr:cNvPr id="10" name="TextBox 9"/>
        <cdr:cNvSpPr txBox="1"/>
      </cdr:nvSpPr>
      <cdr:spPr>
        <a:xfrm xmlns:a="http://schemas.openxmlformats.org/drawingml/2006/main">
          <a:off x="88792" y="56504"/>
          <a:ext cx="8540212" cy="7506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a:t>Daily Averages of</a:t>
          </a:r>
          <a:br>
            <a:rPr lang="en-US" sz="1400"/>
          </a:br>
          <a:r>
            <a:rPr lang="en-US" sz="1400"/>
            <a:t>Blood Pressure, Pulse Rate,</a:t>
          </a:r>
          <a:r>
            <a:rPr lang="en-US" sz="1400" baseline="0"/>
            <a:t> and Pulse Pressure</a:t>
          </a:r>
          <a:br>
            <a:rPr lang="en-US" sz="1400" baseline="0"/>
          </a:br>
          <a:r>
            <a:rPr lang="en-US" sz="1400" baseline="0"/>
            <a:t>Based on Three Measurements per Day</a:t>
          </a:r>
          <a:endParaRPr lang="en-US" sz="1400"/>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9694" cy="6288444"/>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0.71254</cdr:x>
      <cdr:y>0.88767</cdr:y>
    </cdr:from>
    <cdr:to>
      <cdr:x>0.89665</cdr:x>
      <cdr:y>0.92208</cdr:y>
    </cdr:to>
    <cdr:sp macro="" textlink="">
      <cdr:nvSpPr>
        <cdr:cNvPr id="5" name="TextBox 4"/>
        <cdr:cNvSpPr txBox="1"/>
      </cdr:nvSpPr>
      <cdr:spPr>
        <a:xfrm xmlns:a="http://schemas.openxmlformats.org/drawingml/2006/main">
          <a:off x="6175106" y="5610064"/>
          <a:ext cx="1598263" cy="2179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1" eaLnBrk="1" fontAlgn="auto" latinLnBrk="0" hangingPunct="1">
            <a:lnSpc>
              <a:spcPct val="100000"/>
            </a:lnSpc>
            <a:spcBef>
              <a:spcPts val="0"/>
            </a:spcBef>
            <a:spcAft>
              <a:spcPts val="0"/>
            </a:spcAft>
            <a:buClrTx/>
            <a:buSzTx/>
            <a:buFontTx/>
            <a:buNone/>
            <a:tabLst/>
            <a:defRPr/>
          </a:pPr>
          <a:r>
            <a:rPr lang="en-US" sz="900" b="0" i="0">
              <a:latin typeface="Calibri" pitchFamily="34" charset="0"/>
              <a:ea typeface="+mn-ea"/>
              <a:cs typeface="+mn-cs"/>
            </a:rPr>
            <a:t>http://raywinstead.com/bp/</a:t>
          </a:r>
          <a:endParaRPr lang="en-US" sz="900">
            <a:latin typeface="Calibri" pitchFamily="34" charset="0"/>
          </a:endParaRPr>
        </a:p>
        <a:p xmlns:a="http://schemas.openxmlformats.org/drawingml/2006/main">
          <a:endParaRPr lang="en-US" sz="1100"/>
        </a:p>
      </cdr:txBody>
    </cdr:sp>
  </cdr:relSizeAnchor>
  <cdr:relSizeAnchor xmlns:cdr="http://schemas.openxmlformats.org/drawingml/2006/chartDrawing">
    <cdr:from>
      <cdr:x>0.01024</cdr:x>
      <cdr:y>0.00899</cdr:y>
    </cdr:from>
    <cdr:to>
      <cdr:x>0.99534</cdr:x>
      <cdr:y>0.13237</cdr:y>
    </cdr:to>
    <cdr:sp macro="" textlink="">
      <cdr:nvSpPr>
        <cdr:cNvPr id="10" name="TextBox 9"/>
        <cdr:cNvSpPr txBox="1"/>
      </cdr:nvSpPr>
      <cdr:spPr>
        <a:xfrm xmlns:a="http://schemas.openxmlformats.org/drawingml/2006/main">
          <a:off x="88792" y="56504"/>
          <a:ext cx="8540212" cy="7506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a:t>Daily Averages of</a:t>
          </a:r>
          <a:br>
            <a:rPr lang="en-US" sz="1400"/>
          </a:br>
          <a:r>
            <a:rPr lang="en-US" sz="1400"/>
            <a:t>Body Temperature</a:t>
          </a:r>
          <a:br>
            <a:rPr lang="en-US" sz="1400" baseline="0"/>
          </a:br>
          <a:r>
            <a:rPr lang="en-US" sz="1400" baseline="0"/>
            <a:t>Based on Three Measurements per Day</a:t>
          </a:r>
          <a:endParaRPr lang="en-US" sz="1400"/>
        </a:p>
      </cdr:txBody>
    </cdr:sp>
  </cdr:relSizeAnchor>
</c:userShapes>
</file>

<file path=xl/drawings/drawing6.xml><?xml version="1.0" encoding="utf-8"?>
<xdr:wsDr xmlns:xdr="http://schemas.openxmlformats.org/drawingml/2006/spreadsheetDrawing" xmlns:a="http://schemas.openxmlformats.org/drawingml/2006/main">
  <xdr:absoluteAnchor>
    <xdr:pos x="0" y="0"/>
    <xdr:ext cx="8669694" cy="6288444"/>
    <xdr:graphicFrame macro="">
      <xdr:nvGraphicFramePr>
        <xdr:cNvPr id="2" name="Shape">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0.71254</cdr:x>
      <cdr:y>0.88767</cdr:y>
    </cdr:from>
    <cdr:to>
      <cdr:x>0.89665</cdr:x>
      <cdr:y>0.92208</cdr:y>
    </cdr:to>
    <cdr:sp macro="" textlink="">
      <cdr:nvSpPr>
        <cdr:cNvPr id="5" name="TextBox 4"/>
        <cdr:cNvSpPr txBox="1"/>
      </cdr:nvSpPr>
      <cdr:spPr>
        <a:xfrm xmlns:a="http://schemas.openxmlformats.org/drawingml/2006/main">
          <a:off x="6175106" y="5610064"/>
          <a:ext cx="1598263" cy="2179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1" eaLnBrk="1" fontAlgn="auto" latinLnBrk="0" hangingPunct="1">
            <a:lnSpc>
              <a:spcPct val="100000"/>
            </a:lnSpc>
            <a:spcBef>
              <a:spcPts val="0"/>
            </a:spcBef>
            <a:spcAft>
              <a:spcPts val="0"/>
            </a:spcAft>
            <a:buClrTx/>
            <a:buSzTx/>
            <a:buFontTx/>
            <a:buNone/>
            <a:tabLst/>
            <a:defRPr/>
          </a:pPr>
          <a:r>
            <a:rPr lang="en-US" sz="900" b="0" i="0">
              <a:latin typeface="Calibri" pitchFamily="34" charset="0"/>
              <a:ea typeface="+mn-ea"/>
              <a:cs typeface="+mn-cs"/>
            </a:rPr>
            <a:t>http://raywinstead.com/bp/</a:t>
          </a:r>
          <a:endParaRPr lang="en-US" sz="900">
            <a:latin typeface="Calibri" pitchFamily="34" charset="0"/>
          </a:endParaRPr>
        </a:p>
        <a:p xmlns:a="http://schemas.openxmlformats.org/drawingml/2006/main">
          <a:endParaRPr lang="en-US" sz="1100"/>
        </a:p>
      </cdr:txBody>
    </cdr:sp>
  </cdr:relSizeAnchor>
  <cdr:relSizeAnchor xmlns:cdr="http://schemas.openxmlformats.org/drawingml/2006/chartDrawing">
    <cdr:from>
      <cdr:x>0.01024</cdr:x>
      <cdr:y>0.00899</cdr:y>
    </cdr:from>
    <cdr:to>
      <cdr:x>0.99534</cdr:x>
      <cdr:y>0.13237</cdr:y>
    </cdr:to>
    <cdr:sp macro="" textlink="">
      <cdr:nvSpPr>
        <cdr:cNvPr id="10" name="TextBox 9"/>
        <cdr:cNvSpPr txBox="1"/>
      </cdr:nvSpPr>
      <cdr:spPr>
        <a:xfrm xmlns:a="http://schemas.openxmlformats.org/drawingml/2006/main">
          <a:off x="88792" y="56504"/>
          <a:ext cx="8540212" cy="7506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a:t>Daily Averages of</a:t>
          </a:r>
          <a:br>
            <a:rPr lang="en-US" sz="1400"/>
          </a:br>
          <a:r>
            <a:rPr lang="en-US" sz="1400"/>
            <a:t>Respiratory Rate</a:t>
          </a:r>
          <a:br>
            <a:rPr lang="en-US" sz="1400" baseline="0"/>
          </a:br>
          <a:r>
            <a:rPr lang="en-US" sz="1400" baseline="0"/>
            <a:t>Based on Three Measurements per Day</a:t>
          </a:r>
          <a:endParaRPr lang="en-US" sz="1400"/>
        </a:p>
      </cdr:txBody>
    </cdr:sp>
  </cdr:relSizeAnchor>
</c:userShapes>
</file>

<file path=xl/drawings/drawing8.xml><?xml version="1.0" encoding="utf-8"?>
<xdr:wsDr xmlns:xdr="http://schemas.openxmlformats.org/drawingml/2006/spreadsheetDrawing" xmlns:a="http://schemas.openxmlformats.org/drawingml/2006/main">
  <xdr:absoluteAnchor>
    <xdr:pos x="0" y="0"/>
    <xdr:ext cx="8669694" cy="6288444"/>
    <xdr:graphicFrame macro="">
      <xdr:nvGraphicFramePr>
        <xdr:cNvPr id="2" name="Shape">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0.00466</cdr:x>
      <cdr:y>0.00924</cdr:y>
    </cdr:from>
    <cdr:to>
      <cdr:x>0.99814</cdr:x>
      <cdr:y>0.10213</cdr:y>
    </cdr:to>
    <cdr:sp macro="" textlink="">
      <cdr:nvSpPr>
        <cdr:cNvPr id="2" name="TextBox 1"/>
        <cdr:cNvSpPr txBox="1"/>
      </cdr:nvSpPr>
      <cdr:spPr>
        <a:xfrm xmlns:a="http://schemas.openxmlformats.org/drawingml/2006/main">
          <a:off x="40360" y="56504"/>
          <a:ext cx="8612860" cy="5731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500"/>
            <a:t>Systolic Blood</a:t>
          </a:r>
          <a:r>
            <a:rPr lang="en-US" sz="1500" baseline="0"/>
            <a:t> Pressure</a:t>
          </a:r>
          <a:br>
            <a:rPr lang="en-US" sz="1500" baseline="0"/>
          </a:br>
          <a:r>
            <a:rPr lang="en-US" sz="1500" baseline="0"/>
            <a:t>Three Measurements a Day</a:t>
          </a:r>
          <a:endParaRPr lang="en-US" sz="1500"/>
        </a:p>
      </cdr:txBody>
    </cdr:sp>
  </cdr:relSizeAnchor>
  <cdr:relSizeAnchor xmlns:cdr="http://schemas.openxmlformats.org/drawingml/2006/chartDrawing">
    <cdr:from>
      <cdr:x>0.40062</cdr:x>
      <cdr:y>0.89255</cdr:y>
    </cdr:from>
    <cdr:to>
      <cdr:x>0.57821</cdr:x>
      <cdr:y>0.92183</cdr:y>
    </cdr:to>
    <cdr:sp macro="" textlink="">
      <cdr:nvSpPr>
        <cdr:cNvPr id="3" name="TextBox 2"/>
        <cdr:cNvSpPr txBox="1"/>
      </cdr:nvSpPr>
      <cdr:spPr>
        <a:xfrm xmlns:a="http://schemas.openxmlformats.org/drawingml/2006/main">
          <a:off x="3470975" y="5642352"/>
          <a:ext cx="1541758" cy="1856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900" b="0" i="0" baseline="0">
              <a:latin typeface="+mn-lt"/>
              <a:ea typeface="+mn-ea"/>
              <a:cs typeface="+mn-cs"/>
            </a:rPr>
            <a:t>http://raywinstead.com/bp/</a:t>
          </a:r>
          <a:endParaRPr lang="en-US" sz="900"/>
        </a:p>
        <a:p xmlns:a="http://schemas.openxmlformats.org/drawingml/2006/main">
          <a:endParaRPr lang="en-US" sz="1100"/>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C162"/>
  <sheetViews>
    <sheetView tabSelected="1" workbookViewId="0">
      <selection activeCell="B11" sqref="B11"/>
    </sheetView>
  </sheetViews>
  <sheetFormatPr defaultRowHeight="14.4" x14ac:dyDescent="0.3"/>
  <cols>
    <col min="1" max="1" width="10.109375" style="2" bestFit="1" customWidth="1"/>
    <col min="2" max="2" width="9.109375" style="5"/>
    <col min="3" max="3" width="9.109375" style="6"/>
    <col min="4" max="5" width="9.109375" style="8"/>
    <col min="6" max="6" width="11.33203125" style="8" bestFit="1" customWidth="1"/>
    <col min="7" max="7" width="1.44140625" style="8" customWidth="1"/>
    <col min="8" max="8" width="10.44140625" style="4" bestFit="1" customWidth="1"/>
    <col min="9" max="10" width="11.109375" style="1" bestFit="1" customWidth="1"/>
    <col min="11" max="12" width="11.109375" style="1" customWidth="1"/>
    <col min="13" max="13" width="1.5546875" style="1" customWidth="1"/>
    <col min="14" max="14" width="9.109375" style="5"/>
    <col min="15" max="15" width="9.109375" style="6"/>
    <col min="16" max="17" width="9.109375" style="8"/>
    <col min="18" max="18" width="11.33203125" style="8" bestFit="1" customWidth="1"/>
    <col min="19" max="19" width="9.109375" style="8"/>
    <col min="20" max="20" width="10.44140625" style="19" bestFit="1" customWidth="1"/>
    <col min="21" max="21" width="9.109375" style="19"/>
    <col min="22" max="22" width="10.44140625" style="19" bestFit="1" customWidth="1"/>
    <col min="23" max="23" width="10" style="19" bestFit="1" customWidth="1"/>
    <col min="24" max="24" width="14.109375" bestFit="1" customWidth="1"/>
    <col min="25" max="25" width="14.109375" customWidth="1"/>
    <col min="26" max="26" width="15.6640625" bestFit="1" customWidth="1"/>
  </cols>
  <sheetData>
    <row r="1" spans="1:19" ht="21" x14ac:dyDescent="0.4">
      <c r="A1" s="81" t="s">
        <v>94</v>
      </c>
    </row>
    <row r="2" spans="1:19" ht="21" x14ac:dyDescent="0.4">
      <c r="A2" s="81" t="s">
        <v>95</v>
      </c>
    </row>
    <row r="3" spans="1:19" ht="17.399999999999999" x14ac:dyDescent="0.35">
      <c r="A3" s="32" t="s">
        <v>91</v>
      </c>
    </row>
    <row r="4" spans="1:19" ht="17.399999999999999" x14ac:dyDescent="0.35">
      <c r="A4" s="32" t="s">
        <v>60</v>
      </c>
    </row>
    <row r="5" spans="1:19" ht="17.399999999999999" x14ac:dyDescent="0.35">
      <c r="A5" s="32"/>
    </row>
    <row r="6" spans="1:19" ht="18" x14ac:dyDescent="0.35">
      <c r="C6" s="12" t="s">
        <v>47</v>
      </c>
      <c r="G6" s="9"/>
      <c r="H6" s="15"/>
      <c r="I6" s="16" t="s">
        <v>48</v>
      </c>
      <c r="J6" s="17"/>
      <c r="K6" s="17"/>
      <c r="L6" s="17"/>
      <c r="M6" s="9"/>
      <c r="N6" s="28"/>
      <c r="O6" s="27" t="s">
        <v>49</v>
      </c>
      <c r="P6" s="29"/>
      <c r="Q6" s="29"/>
      <c r="R6" s="29"/>
      <c r="S6" s="9"/>
    </row>
    <row r="7" spans="1:19" ht="18" x14ac:dyDescent="0.35">
      <c r="B7" s="12" t="s">
        <v>39</v>
      </c>
      <c r="C7" s="14" t="s">
        <v>39</v>
      </c>
      <c r="D7" s="14" t="s">
        <v>39</v>
      </c>
      <c r="E7" s="14" t="s">
        <v>39</v>
      </c>
      <c r="F7" s="14" t="s">
        <v>39</v>
      </c>
      <c r="G7" s="9"/>
      <c r="H7" s="16" t="s">
        <v>39</v>
      </c>
      <c r="I7" s="16" t="s">
        <v>39</v>
      </c>
      <c r="J7" s="16" t="s">
        <v>39</v>
      </c>
      <c r="K7" s="25" t="s">
        <v>39</v>
      </c>
      <c r="L7" s="25" t="s">
        <v>39</v>
      </c>
      <c r="M7" s="9"/>
      <c r="N7" s="27" t="s">
        <v>39</v>
      </c>
      <c r="O7" s="27" t="s">
        <v>39</v>
      </c>
      <c r="P7" s="27" t="s">
        <v>39</v>
      </c>
      <c r="Q7" s="27" t="s">
        <v>39</v>
      </c>
      <c r="R7" s="27" t="s">
        <v>39</v>
      </c>
      <c r="S7" s="9"/>
    </row>
    <row r="8" spans="1:19" ht="18" x14ac:dyDescent="0.35">
      <c r="B8" s="12" t="s">
        <v>40</v>
      </c>
      <c r="C8" s="14" t="s">
        <v>40</v>
      </c>
      <c r="D8" s="14" t="s">
        <v>40</v>
      </c>
      <c r="E8" s="14" t="s">
        <v>40</v>
      </c>
      <c r="F8" s="14" t="s">
        <v>40</v>
      </c>
      <c r="G8" s="9"/>
      <c r="H8" s="16" t="s">
        <v>40</v>
      </c>
      <c r="I8" s="16" t="s">
        <v>40</v>
      </c>
      <c r="J8" s="16" t="s">
        <v>40</v>
      </c>
      <c r="K8" s="25" t="s">
        <v>40</v>
      </c>
      <c r="L8" s="25" t="s">
        <v>40</v>
      </c>
      <c r="M8" s="9"/>
      <c r="N8" s="27" t="s">
        <v>40</v>
      </c>
      <c r="O8" s="27" t="s">
        <v>40</v>
      </c>
      <c r="P8" s="27" t="s">
        <v>40</v>
      </c>
      <c r="Q8" s="27" t="s">
        <v>40</v>
      </c>
      <c r="R8" s="27" t="s">
        <v>40</v>
      </c>
      <c r="S8" s="9"/>
    </row>
    <row r="9" spans="1:19" ht="18" x14ac:dyDescent="0.35">
      <c r="B9" s="12" t="s">
        <v>41</v>
      </c>
      <c r="C9" s="14" t="s">
        <v>41</v>
      </c>
      <c r="D9" s="14" t="s">
        <v>41</v>
      </c>
      <c r="E9" s="14" t="s">
        <v>41</v>
      </c>
      <c r="F9" s="14" t="s">
        <v>41</v>
      </c>
      <c r="G9" s="9"/>
      <c r="H9" s="16" t="s">
        <v>41</v>
      </c>
      <c r="I9" s="16" t="s">
        <v>41</v>
      </c>
      <c r="J9" s="16" t="s">
        <v>41</v>
      </c>
      <c r="K9" s="25" t="s">
        <v>41</v>
      </c>
      <c r="L9" s="25" t="s">
        <v>41</v>
      </c>
      <c r="M9" s="9"/>
      <c r="N9" s="27" t="s">
        <v>41</v>
      </c>
      <c r="O9" s="27" t="s">
        <v>41</v>
      </c>
      <c r="P9" s="27" t="s">
        <v>41</v>
      </c>
      <c r="Q9" s="27" t="s">
        <v>41</v>
      </c>
      <c r="R9" s="27" t="s">
        <v>41</v>
      </c>
      <c r="S9" s="9"/>
    </row>
    <row r="10" spans="1:19" x14ac:dyDescent="0.3">
      <c r="A10" s="2" t="s">
        <v>3</v>
      </c>
      <c r="B10" s="5" t="s">
        <v>0</v>
      </c>
      <c r="C10" s="13" t="s">
        <v>1</v>
      </c>
      <c r="D10" s="13" t="s">
        <v>35</v>
      </c>
      <c r="E10" s="5" t="s">
        <v>54</v>
      </c>
      <c r="F10" s="5" t="s">
        <v>57</v>
      </c>
      <c r="G10" s="10"/>
      <c r="H10" s="15" t="s">
        <v>0</v>
      </c>
      <c r="I10" s="15" t="s">
        <v>1</v>
      </c>
      <c r="J10" s="15" t="s">
        <v>35</v>
      </c>
      <c r="K10" s="26" t="s">
        <v>54</v>
      </c>
      <c r="L10" s="26" t="s">
        <v>57</v>
      </c>
      <c r="M10" s="10"/>
      <c r="N10" s="28" t="s">
        <v>0</v>
      </c>
      <c r="O10" s="28" t="s">
        <v>1</v>
      </c>
      <c r="P10" s="28" t="s">
        <v>35</v>
      </c>
      <c r="Q10" s="28" t="s">
        <v>54</v>
      </c>
      <c r="R10" s="28" t="s">
        <v>57</v>
      </c>
      <c r="S10" s="10"/>
    </row>
    <row r="11" spans="1:19" x14ac:dyDescent="0.3">
      <c r="A11" s="3" t="s">
        <v>4</v>
      </c>
      <c r="C11" s="13"/>
      <c r="D11" s="13"/>
      <c r="E11" s="13"/>
      <c r="F11" s="13"/>
      <c r="G11" s="10"/>
      <c r="H11" s="15"/>
      <c r="I11" s="15"/>
      <c r="J11" s="15"/>
      <c r="K11" s="26"/>
      <c r="L11" s="26"/>
      <c r="M11" s="10"/>
      <c r="N11" s="28"/>
      <c r="O11" s="28"/>
      <c r="P11" s="28"/>
      <c r="Q11" s="28"/>
      <c r="R11" s="28"/>
      <c r="S11" s="10"/>
    </row>
    <row r="12" spans="1:19" x14ac:dyDescent="0.3">
      <c r="A12" s="3" t="s">
        <v>5</v>
      </c>
      <c r="C12" s="5"/>
      <c r="D12" s="5"/>
      <c r="E12" s="5"/>
      <c r="F12" s="5"/>
      <c r="G12" s="10"/>
      <c r="H12" s="15"/>
      <c r="I12" s="15"/>
      <c r="J12" s="15"/>
      <c r="K12" s="26"/>
      <c r="L12" s="26"/>
      <c r="M12" s="10"/>
      <c r="N12" s="28"/>
      <c r="O12" s="28"/>
      <c r="P12" s="28"/>
      <c r="Q12" s="28"/>
      <c r="R12" s="28"/>
      <c r="S12" s="10"/>
    </row>
    <row r="13" spans="1:19" x14ac:dyDescent="0.3">
      <c r="A13" s="3" t="s">
        <v>6</v>
      </c>
      <c r="C13" s="5"/>
      <c r="D13" s="5"/>
      <c r="E13" s="5"/>
      <c r="F13" s="5"/>
      <c r="G13" s="10"/>
      <c r="H13" s="15"/>
      <c r="I13" s="15"/>
      <c r="J13" s="15"/>
      <c r="K13" s="26"/>
      <c r="L13" s="26"/>
      <c r="M13" s="10"/>
      <c r="N13" s="28"/>
      <c r="O13" s="28"/>
      <c r="P13" s="28"/>
      <c r="Q13" s="28"/>
      <c r="R13" s="28"/>
      <c r="S13" s="10"/>
    </row>
    <row r="14" spans="1:19" x14ac:dyDescent="0.3">
      <c r="A14" s="3" t="s">
        <v>7</v>
      </c>
      <c r="C14" s="5"/>
      <c r="D14" s="5"/>
      <c r="E14" s="5"/>
      <c r="F14" s="5"/>
      <c r="G14" s="10"/>
      <c r="H14" s="15"/>
      <c r="I14" s="15"/>
      <c r="J14" s="15"/>
      <c r="K14" s="26"/>
      <c r="L14" s="26"/>
      <c r="M14" s="10"/>
      <c r="N14" s="28"/>
      <c r="O14" s="28"/>
      <c r="P14" s="28"/>
      <c r="Q14" s="28"/>
      <c r="R14" s="28"/>
      <c r="S14" s="10"/>
    </row>
    <row r="15" spans="1:19" x14ac:dyDescent="0.3">
      <c r="A15" s="3" t="s">
        <v>8</v>
      </c>
      <c r="C15" s="5"/>
      <c r="D15" s="5"/>
      <c r="E15" s="5"/>
      <c r="F15" s="5"/>
      <c r="G15" s="10"/>
      <c r="H15" s="15"/>
      <c r="I15" s="15"/>
      <c r="J15" s="15"/>
      <c r="K15" s="26"/>
      <c r="L15" s="26"/>
      <c r="M15" s="10"/>
      <c r="N15" s="28"/>
      <c r="O15" s="28"/>
      <c r="P15" s="28"/>
      <c r="Q15" s="28"/>
      <c r="R15" s="28"/>
      <c r="S15" s="10"/>
    </row>
    <row r="16" spans="1:19" x14ac:dyDescent="0.3">
      <c r="A16" s="3" t="s">
        <v>9</v>
      </c>
      <c r="C16" s="13"/>
      <c r="D16" s="13"/>
      <c r="E16" s="13"/>
      <c r="F16" s="13"/>
      <c r="G16" s="10"/>
      <c r="H16" s="15"/>
      <c r="I16" s="15"/>
      <c r="J16" s="15"/>
      <c r="K16" s="26"/>
      <c r="L16" s="26"/>
      <c r="M16" s="10"/>
      <c r="N16" s="28"/>
      <c r="O16" s="28"/>
      <c r="P16" s="28"/>
      <c r="Q16" s="28"/>
      <c r="R16" s="28"/>
      <c r="S16" s="10"/>
    </row>
    <row r="17" spans="1:19" x14ac:dyDescent="0.3">
      <c r="A17" s="3" t="s">
        <v>10</v>
      </c>
      <c r="C17" s="13"/>
      <c r="D17" s="13"/>
      <c r="E17" s="13"/>
      <c r="F17" s="13"/>
      <c r="G17" s="10"/>
      <c r="H17" s="15"/>
      <c r="I17" s="15"/>
      <c r="J17" s="15"/>
      <c r="K17" s="26"/>
      <c r="L17" s="26"/>
      <c r="M17" s="10"/>
      <c r="N17" s="28"/>
      <c r="O17" s="28"/>
      <c r="P17" s="28"/>
      <c r="Q17" s="28"/>
      <c r="R17" s="28"/>
      <c r="S17" s="10"/>
    </row>
    <row r="18" spans="1:19" x14ac:dyDescent="0.3">
      <c r="A18" s="3" t="s">
        <v>11</v>
      </c>
      <c r="C18" s="13"/>
      <c r="D18" s="13"/>
      <c r="E18" s="13"/>
      <c r="F18" s="13"/>
      <c r="G18" s="10"/>
      <c r="H18" s="15"/>
      <c r="I18" s="15"/>
      <c r="J18" s="15"/>
      <c r="K18" s="26"/>
      <c r="L18" s="26"/>
      <c r="M18" s="10"/>
      <c r="N18" s="28"/>
      <c r="O18" s="28"/>
      <c r="P18" s="28"/>
      <c r="Q18" s="28"/>
      <c r="R18" s="28"/>
      <c r="S18" s="10"/>
    </row>
    <row r="19" spans="1:19" x14ac:dyDescent="0.3">
      <c r="A19" s="3" t="s">
        <v>12</v>
      </c>
      <c r="C19" s="13"/>
      <c r="D19" s="13"/>
      <c r="E19" s="13"/>
      <c r="F19" s="13"/>
      <c r="G19" s="10"/>
      <c r="H19" s="15"/>
      <c r="I19" s="15"/>
      <c r="J19" s="15"/>
      <c r="K19" s="26"/>
      <c r="L19" s="26"/>
      <c r="M19" s="10"/>
      <c r="N19" s="28"/>
      <c r="O19" s="28"/>
      <c r="P19" s="28"/>
      <c r="Q19" s="28"/>
      <c r="R19" s="28"/>
      <c r="S19" s="10"/>
    </row>
    <row r="20" spans="1:19" x14ac:dyDescent="0.3">
      <c r="A20" s="3" t="s">
        <v>13</v>
      </c>
      <c r="C20" s="13"/>
      <c r="D20" s="13"/>
      <c r="E20" s="13"/>
      <c r="F20" s="13"/>
      <c r="G20" s="10"/>
      <c r="H20" s="15"/>
      <c r="I20" s="15"/>
      <c r="J20" s="15"/>
      <c r="K20" s="26"/>
      <c r="L20" s="26"/>
      <c r="M20" s="10"/>
      <c r="N20" s="28"/>
      <c r="O20" s="28"/>
      <c r="P20" s="28"/>
      <c r="Q20" s="28"/>
      <c r="R20" s="28"/>
      <c r="S20" s="10"/>
    </row>
    <row r="21" spans="1:19" x14ac:dyDescent="0.3">
      <c r="A21" s="3" t="s">
        <v>14</v>
      </c>
      <c r="C21" s="13"/>
      <c r="D21" s="13"/>
      <c r="E21" s="13"/>
      <c r="F21" s="13"/>
      <c r="G21" s="10"/>
      <c r="H21" s="15"/>
      <c r="I21" s="15"/>
      <c r="J21" s="15"/>
      <c r="K21" s="26"/>
      <c r="L21" s="26"/>
      <c r="M21" s="10"/>
      <c r="N21" s="28"/>
      <c r="O21" s="28"/>
      <c r="P21" s="28"/>
      <c r="Q21" s="28"/>
      <c r="R21" s="28"/>
      <c r="S21" s="10"/>
    </row>
    <row r="22" spans="1:19" x14ac:dyDescent="0.3">
      <c r="A22" s="3" t="s">
        <v>15</v>
      </c>
      <c r="C22" s="13"/>
      <c r="D22" s="13"/>
      <c r="E22" s="13"/>
      <c r="F22" s="13"/>
      <c r="G22" s="10"/>
      <c r="H22" s="15"/>
      <c r="I22" s="15"/>
      <c r="J22" s="15"/>
      <c r="K22" s="26"/>
      <c r="L22" s="26"/>
      <c r="M22" s="10"/>
      <c r="N22" s="28"/>
      <c r="O22" s="28"/>
      <c r="P22" s="28"/>
      <c r="Q22" s="28"/>
      <c r="R22" s="28"/>
      <c r="S22" s="10"/>
    </row>
    <row r="23" spans="1:19" x14ac:dyDescent="0.3">
      <c r="A23" s="3" t="s">
        <v>16</v>
      </c>
      <c r="C23" s="13"/>
      <c r="D23" s="13"/>
      <c r="E23" s="13"/>
      <c r="F23" s="13"/>
      <c r="G23" s="10"/>
      <c r="H23" s="15"/>
      <c r="I23" s="15"/>
      <c r="J23" s="15"/>
      <c r="K23" s="26"/>
      <c r="L23" s="26"/>
      <c r="M23" s="10"/>
      <c r="N23" s="28"/>
      <c r="O23" s="28"/>
      <c r="P23" s="28"/>
      <c r="Q23" s="28"/>
      <c r="R23" s="28"/>
      <c r="S23" s="10"/>
    </row>
    <row r="24" spans="1:19" x14ac:dyDescent="0.3">
      <c r="A24" s="3" t="s">
        <v>17</v>
      </c>
      <c r="C24" s="13"/>
      <c r="D24" s="13"/>
      <c r="E24" s="13"/>
      <c r="F24" s="13"/>
      <c r="G24" s="10"/>
      <c r="H24" s="15"/>
      <c r="I24" s="15"/>
      <c r="J24" s="15"/>
      <c r="K24" s="26"/>
      <c r="L24" s="26"/>
      <c r="M24" s="10"/>
      <c r="N24" s="28"/>
      <c r="O24" s="28"/>
      <c r="P24" s="28"/>
      <c r="Q24" s="28"/>
      <c r="R24" s="28"/>
      <c r="S24" s="10"/>
    </row>
    <row r="25" spans="1:19" x14ac:dyDescent="0.3">
      <c r="A25" s="3" t="s">
        <v>18</v>
      </c>
      <c r="C25" s="13"/>
      <c r="D25" s="13"/>
      <c r="E25" s="13"/>
      <c r="F25" s="13"/>
      <c r="G25" s="10"/>
      <c r="H25" s="15"/>
      <c r="I25" s="15"/>
      <c r="J25" s="15"/>
      <c r="K25" s="26"/>
      <c r="L25" s="26"/>
      <c r="M25" s="10"/>
      <c r="N25" s="28"/>
      <c r="O25" s="28"/>
      <c r="P25" s="28"/>
      <c r="Q25" s="28"/>
      <c r="R25" s="28"/>
      <c r="S25" s="10"/>
    </row>
    <row r="26" spans="1:19" x14ac:dyDescent="0.3">
      <c r="A26" s="3" t="s">
        <v>19</v>
      </c>
      <c r="C26" s="13"/>
      <c r="D26" s="13"/>
      <c r="E26" s="13"/>
      <c r="F26" s="13"/>
      <c r="G26" s="10"/>
      <c r="H26" s="15"/>
      <c r="I26" s="15"/>
      <c r="J26" s="15"/>
      <c r="K26" s="26"/>
      <c r="L26" s="26"/>
      <c r="M26" s="10"/>
      <c r="N26" s="28"/>
      <c r="O26" s="28"/>
      <c r="P26" s="28"/>
      <c r="Q26" s="28"/>
      <c r="R26" s="28"/>
      <c r="S26" s="10"/>
    </row>
    <row r="27" spans="1:19" x14ac:dyDescent="0.3">
      <c r="A27" s="3" t="s">
        <v>20</v>
      </c>
      <c r="C27" s="13"/>
      <c r="D27" s="13"/>
      <c r="E27" s="13"/>
      <c r="F27" s="13"/>
      <c r="G27" s="10"/>
      <c r="H27" s="15"/>
      <c r="I27" s="15"/>
      <c r="J27" s="15"/>
      <c r="K27" s="26"/>
      <c r="L27" s="26"/>
      <c r="M27" s="10"/>
      <c r="N27" s="28"/>
      <c r="O27" s="28"/>
      <c r="P27" s="28"/>
      <c r="Q27" s="28"/>
      <c r="R27" s="28"/>
      <c r="S27" s="10"/>
    </row>
    <row r="28" spans="1:19" x14ac:dyDescent="0.3">
      <c r="A28" s="3" t="s">
        <v>21</v>
      </c>
      <c r="C28" s="13"/>
      <c r="D28" s="13"/>
      <c r="E28" s="13"/>
      <c r="F28" s="13"/>
      <c r="G28" s="10"/>
      <c r="H28" s="15"/>
      <c r="I28" s="15"/>
      <c r="J28" s="15"/>
      <c r="K28" s="26"/>
      <c r="L28" s="26"/>
      <c r="M28" s="10"/>
      <c r="N28" s="28"/>
      <c r="O28" s="28"/>
      <c r="P28" s="28"/>
      <c r="Q28" s="28"/>
      <c r="R28" s="28"/>
      <c r="S28" s="10"/>
    </row>
    <row r="29" spans="1:19" x14ac:dyDescent="0.3">
      <c r="A29" s="3" t="s">
        <v>22</v>
      </c>
      <c r="C29" s="13"/>
      <c r="D29" s="13"/>
      <c r="E29" s="13"/>
      <c r="F29" s="13"/>
      <c r="G29" s="10"/>
      <c r="H29" s="15"/>
      <c r="I29" s="15"/>
      <c r="J29" s="15"/>
      <c r="K29" s="26"/>
      <c r="L29" s="26"/>
      <c r="M29" s="10"/>
      <c r="N29" s="28"/>
      <c r="O29" s="28"/>
      <c r="P29" s="28"/>
      <c r="Q29" s="28"/>
      <c r="R29" s="28"/>
      <c r="S29" s="10"/>
    </row>
    <row r="30" spans="1:19" x14ac:dyDescent="0.3">
      <c r="A30" s="3" t="s">
        <v>23</v>
      </c>
      <c r="C30" s="13"/>
      <c r="D30" s="13"/>
      <c r="E30" s="13"/>
      <c r="F30" s="13"/>
      <c r="G30" s="10"/>
      <c r="H30" s="6"/>
      <c r="I30" s="6"/>
      <c r="J30" s="6"/>
      <c r="K30" s="26"/>
      <c r="L30" s="26"/>
      <c r="M30" s="10"/>
      <c r="N30" s="28"/>
      <c r="O30" s="28"/>
      <c r="P30" s="28"/>
      <c r="Q30" s="28"/>
      <c r="R30" s="28"/>
      <c r="S30" s="10"/>
    </row>
    <row r="31" spans="1:19" x14ac:dyDescent="0.3">
      <c r="A31" s="3" t="s">
        <v>24</v>
      </c>
      <c r="C31" s="13"/>
      <c r="D31" s="13"/>
      <c r="E31" s="13"/>
      <c r="F31" s="13"/>
      <c r="G31" s="10"/>
      <c r="H31" s="6"/>
      <c r="I31" s="6"/>
      <c r="J31" s="6"/>
      <c r="K31" s="26"/>
      <c r="L31" s="26"/>
      <c r="M31" s="10"/>
      <c r="N31" s="28"/>
      <c r="O31" s="28"/>
      <c r="P31" s="28"/>
      <c r="Q31" s="28"/>
      <c r="R31" s="28"/>
      <c r="S31" s="10"/>
    </row>
    <row r="32" spans="1:19" x14ac:dyDescent="0.3">
      <c r="A32" s="3" t="s">
        <v>25</v>
      </c>
      <c r="C32" s="13"/>
      <c r="D32" s="13"/>
      <c r="E32" s="13"/>
      <c r="F32" s="13"/>
      <c r="G32" s="10"/>
      <c r="H32" s="15"/>
      <c r="I32" s="15"/>
      <c r="J32" s="15"/>
      <c r="K32" s="26"/>
      <c r="L32" s="26"/>
      <c r="M32" s="10"/>
      <c r="N32" s="28"/>
      <c r="O32" s="28"/>
      <c r="P32" s="28"/>
      <c r="Q32" s="28"/>
      <c r="R32" s="28"/>
      <c r="S32" s="10"/>
    </row>
    <row r="33" spans="1:29" x14ac:dyDescent="0.3">
      <c r="A33" s="3" t="s">
        <v>26</v>
      </c>
      <c r="C33" s="13"/>
      <c r="D33" s="13"/>
      <c r="E33" s="13"/>
      <c r="F33" s="13"/>
      <c r="G33" s="10"/>
      <c r="H33" s="15"/>
      <c r="I33" s="15"/>
      <c r="J33" s="15"/>
      <c r="K33" s="26"/>
      <c r="L33" s="26"/>
      <c r="M33" s="10"/>
      <c r="N33" s="28"/>
      <c r="O33" s="28"/>
      <c r="P33" s="28"/>
      <c r="Q33" s="28"/>
      <c r="R33" s="28"/>
      <c r="S33" s="10"/>
    </row>
    <row r="34" spans="1:29" x14ac:dyDescent="0.3">
      <c r="A34" s="3" t="s">
        <v>27</v>
      </c>
      <c r="C34" s="13"/>
      <c r="D34" s="13"/>
      <c r="E34" s="13"/>
      <c r="F34" s="13"/>
      <c r="G34" s="10"/>
      <c r="H34" s="15"/>
      <c r="I34" s="15"/>
      <c r="J34" s="15"/>
      <c r="K34" s="26"/>
      <c r="L34" s="26"/>
      <c r="M34" s="10"/>
      <c r="N34" s="28"/>
      <c r="O34" s="28"/>
      <c r="P34" s="28"/>
      <c r="Q34" s="28"/>
      <c r="R34" s="28"/>
      <c r="S34" s="10"/>
    </row>
    <row r="35" spans="1:29" x14ac:dyDescent="0.3">
      <c r="A35" s="3" t="s">
        <v>28</v>
      </c>
      <c r="C35" s="13"/>
      <c r="D35" s="13"/>
      <c r="E35" s="13"/>
      <c r="F35" s="13"/>
      <c r="G35" s="10"/>
      <c r="H35" s="15"/>
      <c r="I35" s="15"/>
      <c r="J35" s="15"/>
      <c r="K35" s="26"/>
      <c r="L35" s="26"/>
      <c r="M35" s="10"/>
      <c r="N35" s="28"/>
      <c r="O35" s="28"/>
      <c r="P35" s="28"/>
      <c r="Q35" s="28"/>
      <c r="R35" s="28"/>
      <c r="S35" s="10"/>
    </row>
    <row r="36" spans="1:29" x14ac:dyDescent="0.3">
      <c r="A36" s="3" t="s">
        <v>29</v>
      </c>
      <c r="C36" s="13"/>
      <c r="D36" s="13"/>
      <c r="E36" s="13"/>
      <c r="F36" s="13"/>
      <c r="G36" s="10"/>
      <c r="H36" s="15"/>
      <c r="I36" s="15"/>
      <c r="J36" s="15"/>
      <c r="K36" s="26"/>
      <c r="L36" s="26"/>
      <c r="M36" s="10"/>
      <c r="N36" s="28"/>
      <c r="O36" s="28"/>
      <c r="P36" s="28"/>
      <c r="Q36" s="28"/>
      <c r="R36" s="28"/>
      <c r="S36" s="10"/>
    </row>
    <row r="37" spans="1:29" x14ac:dyDescent="0.3">
      <c r="A37" s="3" t="s">
        <v>30</v>
      </c>
      <c r="C37" s="13"/>
      <c r="D37" s="13"/>
      <c r="E37" s="13"/>
      <c r="F37" s="13"/>
      <c r="G37" s="10"/>
      <c r="H37" s="15"/>
      <c r="I37" s="15"/>
      <c r="J37" s="15"/>
      <c r="K37" s="26"/>
      <c r="L37" s="26"/>
      <c r="M37" s="10"/>
      <c r="N37" s="28"/>
      <c r="O37" s="28"/>
      <c r="P37" s="28"/>
      <c r="Q37" s="28"/>
      <c r="R37" s="28"/>
      <c r="S37" s="10"/>
    </row>
    <row r="38" spans="1:29" x14ac:dyDescent="0.3">
      <c r="A38" s="3" t="s">
        <v>31</v>
      </c>
      <c r="C38" s="13"/>
      <c r="D38" s="13"/>
      <c r="E38" s="13"/>
      <c r="F38" s="13"/>
      <c r="G38" s="10"/>
      <c r="H38" s="15"/>
      <c r="I38" s="15"/>
      <c r="J38" s="15"/>
      <c r="K38" s="26"/>
      <c r="L38" s="26"/>
      <c r="M38" s="10"/>
      <c r="N38" s="28"/>
      <c r="O38" s="28"/>
      <c r="P38" s="28"/>
      <c r="Q38" s="28"/>
      <c r="R38" s="28"/>
      <c r="S38" s="10"/>
    </row>
    <row r="39" spans="1:29" x14ac:dyDescent="0.3">
      <c r="A39" s="3" t="s">
        <v>32</v>
      </c>
      <c r="C39" s="13"/>
      <c r="D39" s="13"/>
      <c r="E39" s="13"/>
      <c r="F39" s="13"/>
      <c r="G39" s="10"/>
      <c r="H39" s="15"/>
      <c r="I39" s="15"/>
      <c r="J39" s="15"/>
      <c r="K39" s="26"/>
      <c r="L39" s="26"/>
      <c r="M39" s="10"/>
      <c r="N39" s="28"/>
      <c r="O39" s="28"/>
      <c r="P39" s="28"/>
      <c r="Q39" s="28"/>
      <c r="R39" s="28"/>
      <c r="S39" s="10"/>
    </row>
    <row r="40" spans="1:29" x14ac:dyDescent="0.3">
      <c r="A40" s="3" t="s">
        <v>33</v>
      </c>
      <c r="C40" s="13"/>
      <c r="D40" s="13"/>
      <c r="E40" s="13"/>
      <c r="F40" s="13"/>
      <c r="G40" s="10"/>
      <c r="H40" s="15"/>
      <c r="I40" s="15"/>
      <c r="J40" s="15"/>
      <c r="K40" s="26"/>
      <c r="L40" s="26"/>
      <c r="M40" s="10"/>
      <c r="N40" s="28"/>
      <c r="O40" s="28"/>
      <c r="P40" s="28"/>
      <c r="Q40" s="28"/>
      <c r="R40" s="28"/>
      <c r="S40" s="10"/>
    </row>
    <row r="41" spans="1:29" x14ac:dyDescent="0.3">
      <c r="A41" s="3" t="s">
        <v>34</v>
      </c>
      <c r="C41" s="13"/>
      <c r="D41" s="13"/>
      <c r="E41" s="13"/>
      <c r="F41" s="13"/>
      <c r="G41" s="10"/>
      <c r="H41" s="15"/>
      <c r="I41" s="15"/>
      <c r="J41" s="15"/>
      <c r="K41" s="26"/>
      <c r="L41" s="30"/>
      <c r="M41" s="10"/>
      <c r="N41" s="28"/>
      <c r="O41" s="28"/>
      <c r="P41" s="28"/>
      <c r="Q41" s="28"/>
      <c r="R41" s="28"/>
      <c r="S41" s="10"/>
    </row>
    <row r="42" spans="1:29" ht="17.399999999999999" x14ac:dyDescent="0.35">
      <c r="A42" s="32" t="s">
        <v>90</v>
      </c>
      <c r="E42" s="4"/>
      <c r="F42" s="18"/>
      <c r="G42" s="22"/>
      <c r="H42" s="1"/>
      <c r="L42" s="33"/>
      <c r="M42" s="5"/>
      <c r="N42" s="6"/>
      <c r="O42" s="34"/>
      <c r="P42" s="4"/>
      <c r="Q42" s="4"/>
      <c r="R42" s="1"/>
      <c r="S42" s="1"/>
    </row>
    <row r="43" spans="1:29" ht="17.399999999999999" x14ac:dyDescent="0.35">
      <c r="A43" s="21" t="s">
        <v>58</v>
      </c>
      <c r="G43" s="4"/>
      <c r="H43" s="18"/>
      <c r="I43" s="22"/>
      <c r="N43" s="1"/>
      <c r="O43" s="1"/>
      <c r="P43" s="1"/>
      <c r="Q43" s="1"/>
      <c r="R43" s="1"/>
      <c r="S43" s="1"/>
      <c r="T43" s="1"/>
      <c r="U43" s="1"/>
      <c r="V43" s="2"/>
      <c r="W43" s="23"/>
      <c r="X43" s="4"/>
      <c r="Y43" s="4"/>
      <c r="Z43" s="4"/>
      <c r="AA43" s="4"/>
      <c r="AB43" s="1"/>
      <c r="AC43" s="1"/>
    </row>
    <row r="44" spans="1:29" ht="17.399999999999999" x14ac:dyDescent="0.35">
      <c r="A44" s="21" t="s">
        <v>51</v>
      </c>
      <c r="G44" s="4"/>
      <c r="H44" s="18"/>
      <c r="I44" s="22"/>
      <c r="N44" s="1"/>
      <c r="O44" s="1"/>
      <c r="P44" s="1"/>
      <c r="Q44" s="1"/>
      <c r="R44" s="1"/>
      <c r="S44" s="1"/>
      <c r="T44" s="1"/>
      <c r="U44" s="1"/>
      <c r="V44" s="2"/>
      <c r="W44" s="23"/>
      <c r="X44" s="4"/>
      <c r="Y44" s="4"/>
      <c r="Z44" s="4"/>
      <c r="AA44" s="4"/>
      <c r="AB44" s="1"/>
      <c r="AC44" s="1"/>
    </row>
    <row r="45" spans="1:29" ht="17.399999999999999" x14ac:dyDescent="0.35">
      <c r="A45" s="24" t="s">
        <v>53</v>
      </c>
    </row>
    <row r="46" spans="1:29" ht="17.399999999999999" x14ac:dyDescent="0.35">
      <c r="A46" s="21" t="s">
        <v>59</v>
      </c>
    </row>
    <row r="47" spans="1:29" ht="17.399999999999999" x14ac:dyDescent="0.35">
      <c r="A47" s="21" t="s">
        <v>52</v>
      </c>
    </row>
    <row r="48" spans="1:29" ht="17.399999999999999" x14ac:dyDescent="0.35">
      <c r="A48" s="24" t="s">
        <v>53</v>
      </c>
    </row>
    <row r="49" spans="1:26" ht="17.399999999999999" x14ac:dyDescent="0.35">
      <c r="A49" s="32"/>
    </row>
    <row r="50" spans="1:26" ht="25.8" x14ac:dyDescent="0.5">
      <c r="A50" s="64" t="s">
        <v>92</v>
      </c>
    </row>
    <row r="52" spans="1:26" ht="18" x14ac:dyDescent="0.35">
      <c r="A52" s="21"/>
      <c r="B52" s="36" t="s">
        <v>77</v>
      </c>
      <c r="C52" s="36" t="s">
        <v>65</v>
      </c>
      <c r="D52" s="36" t="s">
        <v>64</v>
      </c>
      <c r="E52" s="36" t="s">
        <v>63</v>
      </c>
      <c r="F52" s="36" t="s">
        <v>62</v>
      </c>
      <c r="H52" s="37" t="s">
        <v>78</v>
      </c>
      <c r="I52" s="37" t="s">
        <v>69</v>
      </c>
      <c r="J52" s="37" t="s">
        <v>70</v>
      </c>
      <c r="K52" s="37" t="s">
        <v>71</v>
      </c>
      <c r="L52" s="37" t="s">
        <v>72</v>
      </c>
      <c r="N52" s="39" t="s">
        <v>79</v>
      </c>
      <c r="O52" s="39" t="s">
        <v>73</v>
      </c>
      <c r="P52" s="39" t="s">
        <v>74</v>
      </c>
      <c r="Q52" s="39" t="s">
        <v>75</v>
      </c>
      <c r="R52" s="39" t="s">
        <v>76</v>
      </c>
      <c r="T52" s="40" t="s">
        <v>80</v>
      </c>
      <c r="U52" s="40" t="s">
        <v>81</v>
      </c>
      <c r="V52" s="40"/>
      <c r="W52" s="40" t="s">
        <v>82</v>
      </c>
      <c r="X52" s="41" t="s">
        <v>83</v>
      </c>
      <c r="Y52" s="41" t="s">
        <v>84</v>
      </c>
      <c r="Z52" s="41" t="s">
        <v>85</v>
      </c>
    </row>
    <row r="53" spans="1:26" ht="18" x14ac:dyDescent="0.35">
      <c r="A53" s="35" t="s">
        <v>61</v>
      </c>
      <c r="B53" s="11"/>
      <c r="C53" s="11"/>
      <c r="D53" s="11"/>
      <c r="E53" s="13"/>
      <c r="F53" s="11"/>
      <c r="H53" s="35" t="s">
        <v>61</v>
      </c>
      <c r="N53" s="35" t="s">
        <v>61</v>
      </c>
      <c r="O53" s="11"/>
      <c r="P53" s="11"/>
      <c r="Q53" s="28"/>
      <c r="R53" s="11"/>
      <c r="T53" s="35" t="s">
        <v>86</v>
      </c>
    </row>
    <row r="54" spans="1:26" s="54" customFormat="1" ht="18" x14ac:dyDescent="0.35">
      <c r="A54" s="45"/>
      <c r="B54" s="46" t="e">
        <f>AVERAGE(B131:B161)</f>
        <v>#DIV/0!</v>
      </c>
      <c r="C54" s="46" t="e">
        <f>AVERAGE(C131:C161)</f>
        <v>#DIV/0!</v>
      </c>
      <c r="D54" s="46" t="e">
        <f>AVERAGE(D131:D161)</f>
        <v>#DIV/0!</v>
      </c>
      <c r="E54" s="46" t="e">
        <f>AVERAGE(E131:E161)</f>
        <v>#DIV/0!</v>
      </c>
      <c r="F54" s="46" t="e">
        <f>AVERAGE(F131:F161)</f>
        <v>#DIV/0!</v>
      </c>
      <c r="G54" s="47"/>
      <c r="H54" s="48" t="e">
        <f>AVERAGE(H131:H161)</f>
        <v>#DIV/0!</v>
      </c>
      <c r="I54" s="49" t="e">
        <f>AVERAGE(I131:I161)</f>
        <v>#DIV/0!</v>
      </c>
      <c r="J54" s="49" t="e">
        <f>AVERAGE(J131:J161)</f>
        <v>#DIV/0!</v>
      </c>
      <c r="K54" s="49" t="e">
        <f>AVERAGE(K131:K161)</f>
        <v>#DIV/0!</v>
      </c>
      <c r="L54" s="49" t="e">
        <f>AVERAGE(L131:L161)</f>
        <v>#DIV/0!</v>
      </c>
      <c r="M54" s="50"/>
      <c r="N54" s="51" t="e">
        <f>AVERAGE(N131:N161)</f>
        <v>#DIV/0!</v>
      </c>
      <c r="O54" s="51" t="e">
        <f>AVERAGE(O131:O161)</f>
        <v>#DIV/0!</v>
      </c>
      <c r="P54" s="51" t="e">
        <f>AVERAGE(P131:P161)</f>
        <v>#DIV/0!</v>
      </c>
      <c r="Q54" s="51" t="e">
        <f>AVERAGE(Q131:Q161)</f>
        <v>#DIV/0!</v>
      </c>
      <c r="R54" s="51" t="e">
        <f>AVERAGE(R131:R161)</f>
        <v>#DIV/0!</v>
      </c>
      <c r="S54" s="47"/>
      <c r="T54" s="52" t="e">
        <f>AVERAGE(T131:T161)</f>
        <v>#DIV/0!</v>
      </c>
      <c r="U54" s="52" t="e">
        <f>AVERAGE(U131:U161)</f>
        <v>#DIV/0!</v>
      </c>
      <c r="V54" s="52"/>
      <c r="W54" s="52" t="e">
        <f>AVERAGE(W131:W161)</f>
        <v>#DIV/0!</v>
      </c>
      <c r="X54" s="53" t="e">
        <f>AVERAGE(X131:X161)</f>
        <v>#DIV/0!</v>
      </c>
      <c r="Y54" s="53" t="e">
        <f>AVERAGE(Y131:Y161)</f>
        <v>#DIV/0!</v>
      </c>
      <c r="Z54" s="53" t="e">
        <f>AVERAGE(Z131:Z161)</f>
        <v>#DIV/0!</v>
      </c>
    </row>
    <row r="55" spans="1:26" ht="18" x14ac:dyDescent="0.35">
      <c r="A55" s="35" t="s">
        <v>66</v>
      </c>
      <c r="B55" s="11"/>
      <c r="C55" s="11"/>
      <c r="D55" s="11"/>
      <c r="E55" s="13"/>
      <c r="F55" s="11"/>
      <c r="H55" s="35" t="s">
        <v>66</v>
      </c>
      <c r="N55" s="35" t="s">
        <v>66</v>
      </c>
      <c r="O55" s="11"/>
      <c r="P55" s="11"/>
      <c r="Q55" s="28"/>
      <c r="R55" s="11"/>
      <c r="T55" s="35" t="s">
        <v>87</v>
      </c>
    </row>
    <row r="56" spans="1:26" s="62" customFormat="1" ht="18" x14ac:dyDescent="0.35">
      <c r="A56" s="55"/>
      <c r="B56" s="56" t="e">
        <f>STDEVP(B131:B161)</f>
        <v>#DIV/0!</v>
      </c>
      <c r="C56" s="56" t="e">
        <f>STDEVP(C131:C161)</f>
        <v>#DIV/0!</v>
      </c>
      <c r="D56" s="56" t="e">
        <f>STDEVP(D131:D161)</f>
        <v>#DIV/0!</v>
      </c>
      <c r="E56" s="56" t="e">
        <f>STDEVP(E131:E161)</f>
        <v>#DIV/0!</v>
      </c>
      <c r="F56" s="56" t="e">
        <f>STDEVP(F131:F161)</f>
        <v>#DIV/0!</v>
      </c>
      <c r="G56" s="57"/>
      <c r="H56" s="58" t="e">
        <f>STDEVP(H131:H161)</f>
        <v>#DIV/0!</v>
      </c>
      <c r="I56" s="59" t="e">
        <f>STDEVP(I131:I161)</f>
        <v>#DIV/0!</v>
      </c>
      <c r="J56" s="59" t="e">
        <f>STDEVP(J131:J161)</f>
        <v>#DIV/0!</v>
      </c>
      <c r="K56" s="59" t="e">
        <f>STDEVP(K131:K161)</f>
        <v>#DIV/0!</v>
      </c>
      <c r="L56" s="59" t="e">
        <f>STDEVP(L131:L161)</f>
        <v>#DIV/0!</v>
      </c>
      <c r="M56" s="60"/>
      <c r="N56" s="61" t="e">
        <f>STDEVP(N131:N161)</f>
        <v>#DIV/0!</v>
      </c>
      <c r="O56" s="61" t="e">
        <f>STDEVP(O131:O161)</f>
        <v>#DIV/0!</v>
      </c>
      <c r="P56" s="61" t="e">
        <f>STDEVP(P131:P161)</f>
        <v>#DIV/0!</v>
      </c>
      <c r="Q56" s="61" t="e">
        <f>STDEVP(Q131:Q161)</f>
        <v>#DIV/0!</v>
      </c>
      <c r="R56" s="61" t="e">
        <f>STDEVP(R131:R161)</f>
        <v>#DIV/0!</v>
      </c>
      <c r="S56" s="57"/>
      <c r="T56" s="63" t="e">
        <f>STDEVP(T131:T161)</f>
        <v>#DIV/0!</v>
      </c>
      <c r="U56" s="63" t="e">
        <f>STDEVP(U131:U161)</f>
        <v>#DIV/0!</v>
      </c>
      <c r="V56" s="63"/>
      <c r="W56" s="63" t="e">
        <f>STDEVP(W131:W161)</f>
        <v>#DIV/0!</v>
      </c>
      <c r="X56" s="44" t="e">
        <f>STDEVP(X131:X161)</f>
        <v>#DIV/0!</v>
      </c>
      <c r="Y56" s="63" t="e">
        <f>STDEVP(Y131:Y161)</f>
        <v>#DIV/0!</v>
      </c>
      <c r="Z56" s="63" t="e">
        <f>STDEVP(Z131:Z161)</f>
        <v>#DIV/0!</v>
      </c>
    </row>
    <row r="57" spans="1:26" ht="18" x14ac:dyDescent="0.35">
      <c r="A57" s="35" t="s">
        <v>67</v>
      </c>
      <c r="B57" s="11"/>
      <c r="C57" s="11"/>
      <c r="D57" s="11"/>
      <c r="E57" s="13"/>
      <c r="F57" s="11"/>
      <c r="H57" s="35" t="s">
        <v>67</v>
      </c>
      <c r="N57" s="35" t="s">
        <v>67</v>
      </c>
      <c r="O57" s="11"/>
      <c r="P57" s="11"/>
      <c r="Q57" s="28"/>
      <c r="R57" s="11"/>
      <c r="T57" s="35" t="s">
        <v>88</v>
      </c>
    </row>
    <row r="58" spans="1:26" ht="18" x14ac:dyDescent="0.35">
      <c r="A58" s="21"/>
      <c r="B58" s="36">
        <f>MAX(B131:B161)</f>
        <v>0</v>
      </c>
      <c r="C58" s="36">
        <f>MAX(C131:C161)</f>
        <v>0</v>
      </c>
      <c r="D58" s="36">
        <f>MAX(D131:D161)</f>
        <v>0</v>
      </c>
      <c r="E58" s="46">
        <f>MAX(E131:E161)</f>
        <v>0</v>
      </c>
      <c r="F58" s="36">
        <f>MAX(F131:F161)</f>
        <v>0</v>
      </c>
      <c r="H58" s="37">
        <f>MAX(H131:H161)</f>
        <v>0</v>
      </c>
      <c r="I58" s="38">
        <f>MAX(I131:I161)</f>
        <v>0</v>
      </c>
      <c r="J58" s="38">
        <f>MAX(J131:J161)</f>
        <v>0</v>
      </c>
      <c r="K58" s="49">
        <f>MAX(K131:K161)</f>
        <v>0</v>
      </c>
      <c r="L58" s="38">
        <f>MAX(L131:L161)</f>
        <v>0</v>
      </c>
      <c r="N58" s="39">
        <f>MAX(N131:N161)</f>
        <v>0</v>
      </c>
      <c r="O58" s="39">
        <f>MAX(O131:O161)</f>
        <v>0</v>
      </c>
      <c r="P58" s="39">
        <f>MAX(P131:P161)</f>
        <v>0</v>
      </c>
      <c r="Q58" s="51">
        <f>MAX(Q131:Q161)</f>
        <v>0</v>
      </c>
      <c r="R58" s="39">
        <f>MAX(R131:R161)</f>
        <v>0</v>
      </c>
      <c r="T58" s="42">
        <f>MAX(T131:T161)</f>
        <v>0</v>
      </c>
      <c r="U58" s="42">
        <f>MAX(U131:U161)</f>
        <v>0</v>
      </c>
      <c r="V58" s="40"/>
      <c r="W58" s="42">
        <f>MAX(W131:W161)</f>
        <v>0</v>
      </c>
      <c r="X58" s="43">
        <f>MAX(X131:X161)</f>
        <v>0</v>
      </c>
      <c r="Y58" s="44">
        <f>MAX(Y131:Y161)</f>
        <v>0</v>
      </c>
      <c r="Z58" s="44">
        <f>MAX(Z131:Z161)</f>
        <v>0</v>
      </c>
    </row>
    <row r="59" spans="1:26" ht="18" x14ac:dyDescent="0.35">
      <c r="A59" s="21" t="s">
        <v>68</v>
      </c>
      <c r="B59" s="11"/>
      <c r="C59" s="11"/>
      <c r="D59" s="11"/>
      <c r="E59" s="13"/>
      <c r="F59" s="11"/>
      <c r="H59" s="21" t="s">
        <v>68</v>
      </c>
      <c r="N59" s="21" t="s">
        <v>68</v>
      </c>
      <c r="O59" s="11"/>
      <c r="P59" s="11"/>
      <c r="Q59" s="28"/>
      <c r="R59" s="11"/>
      <c r="T59" s="21" t="s">
        <v>89</v>
      </c>
    </row>
    <row r="60" spans="1:26" ht="18" x14ac:dyDescent="0.35">
      <c r="A60" s="21"/>
      <c r="B60" s="36">
        <f>MIN(B131:B161)</f>
        <v>0</v>
      </c>
      <c r="C60" s="36">
        <f>MIN(C131:C161)</f>
        <v>0</v>
      </c>
      <c r="D60" s="36">
        <f>MIN(D131:D161)</f>
        <v>0</v>
      </c>
      <c r="E60" s="46">
        <f>MIN(E131:E161)</f>
        <v>0</v>
      </c>
      <c r="F60" s="36">
        <f>MIN(F131:F161)</f>
        <v>0</v>
      </c>
      <c r="H60" s="37">
        <f>MIN(H131:H161)</f>
        <v>0</v>
      </c>
      <c r="I60" s="38">
        <f>MIN(I131:I161)</f>
        <v>0</v>
      </c>
      <c r="J60" s="38">
        <f>MIN(J131:J161)</f>
        <v>0</v>
      </c>
      <c r="K60" s="49">
        <f>MIN(K131:K161)</f>
        <v>0</v>
      </c>
      <c r="L60" s="38">
        <f>MIN(L131:L161)</f>
        <v>0</v>
      </c>
      <c r="N60" s="39">
        <f>MIN(N131:N161)</f>
        <v>0</v>
      </c>
      <c r="O60" s="39">
        <f>MIN(O131:O161)</f>
        <v>0</v>
      </c>
      <c r="P60" s="39">
        <f>MIN(P131:P161)</f>
        <v>0</v>
      </c>
      <c r="Q60" s="51">
        <f>MIN(Q131:Q161)</f>
        <v>0</v>
      </c>
      <c r="R60" s="39">
        <f>MIN(R131:R161)</f>
        <v>0</v>
      </c>
      <c r="T60" s="42">
        <f>MIN(T131:T161)</f>
        <v>0</v>
      </c>
      <c r="U60" s="42">
        <f>MIN(U131:U161)</f>
        <v>0</v>
      </c>
      <c r="V60" s="40"/>
      <c r="W60" s="42">
        <f>MIN(W131:W161)</f>
        <v>0</v>
      </c>
      <c r="X60" s="43">
        <f>MIN(X131:X161)</f>
        <v>0</v>
      </c>
      <c r="Y60" s="44">
        <f>MIN(Y131:Y161)</f>
        <v>0</v>
      </c>
      <c r="Z60" s="44">
        <f>MIN(Z131:Z161)</f>
        <v>0</v>
      </c>
    </row>
    <row r="61" spans="1:26" ht="18" x14ac:dyDescent="0.35">
      <c r="A61" s="21"/>
      <c r="B61" s="36"/>
      <c r="C61" s="36"/>
      <c r="D61" s="36"/>
      <c r="E61" s="46"/>
      <c r="F61" s="36"/>
      <c r="H61" s="37"/>
      <c r="I61" s="38"/>
      <c r="J61" s="38"/>
      <c r="K61" s="49"/>
      <c r="L61" s="38"/>
      <c r="N61" s="39"/>
      <c r="O61" s="39"/>
      <c r="P61" s="39"/>
      <c r="Q61" s="51"/>
      <c r="R61" s="39"/>
      <c r="T61" s="42"/>
      <c r="U61" s="42"/>
      <c r="V61" s="40"/>
      <c r="W61" s="42"/>
      <c r="X61" s="43"/>
      <c r="Y61" s="44"/>
      <c r="Z61" s="44"/>
    </row>
    <row r="62" spans="1:26" ht="18" x14ac:dyDescent="0.35">
      <c r="A62" s="21"/>
      <c r="B62" s="11"/>
      <c r="C62" s="11"/>
      <c r="D62" s="11"/>
      <c r="E62" s="13"/>
      <c r="F62" s="11"/>
      <c r="N62" s="11"/>
      <c r="O62" s="11"/>
      <c r="P62" s="11"/>
      <c r="Q62" s="28"/>
      <c r="R62" s="11"/>
    </row>
    <row r="63" spans="1:26" ht="18" x14ac:dyDescent="0.35">
      <c r="A63" s="21"/>
      <c r="B63" s="11"/>
      <c r="C63" s="11"/>
      <c r="D63" s="11"/>
      <c r="E63" s="13"/>
      <c r="F63" s="11"/>
      <c r="N63" s="11"/>
      <c r="O63" s="11"/>
      <c r="P63" s="11"/>
      <c r="Q63" s="28"/>
      <c r="R63" s="11"/>
    </row>
    <row r="64" spans="1:26" ht="18" x14ac:dyDescent="0.35">
      <c r="A64" s="21"/>
      <c r="B64" s="11"/>
      <c r="C64" s="11"/>
      <c r="D64" s="11"/>
      <c r="E64" s="13"/>
      <c r="F64" s="11"/>
      <c r="N64" s="11"/>
      <c r="O64" s="11"/>
      <c r="P64" s="11"/>
      <c r="Q64" s="28"/>
      <c r="R64" s="11"/>
    </row>
    <row r="65" spans="1:23" ht="18" x14ac:dyDescent="0.35">
      <c r="A65" s="21"/>
      <c r="B65" s="11"/>
      <c r="C65" s="11"/>
      <c r="D65" s="11"/>
      <c r="E65" s="13"/>
      <c r="F65" s="11"/>
      <c r="N65" s="11"/>
      <c r="O65" s="11"/>
      <c r="P65" s="11"/>
      <c r="Q65" s="28"/>
      <c r="R65" s="11"/>
    </row>
    <row r="66" spans="1:23" ht="18" x14ac:dyDescent="0.35">
      <c r="A66" s="21"/>
      <c r="B66" s="11"/>
      <c r="C66" s="11"/>
      <c r="D66" s="11"/>
      <c r="E66" s="13"/>
      <c r="F66" s="11"/>
      <c r="N66" s="11"/>
      <c r="O66" s="11"/>
      <c r="P66" s="11"/>
      <c r="Q66" s="28"/>
      <c r="R66" s="11"/>
    </row>
    <row r="67" spans="1:23" ht="18" x14ac:dyDescent="0.35">
      <c r="A67" s="21"/>
      <c r="B67" s="11"/>
      <c r="C67" s="11"/>
      <c r="D67" s="11"/>
      <c r="E67" s="13"/>
      <c r="F67" s="11"/>
      <c r="N67" s="11"/>
      <c r="O67" s="11"/>
      <c r="P67" s="11"/>
      <c r="Q67" s="28"/>
      <c r="R67" s="11"/>
    </row>
    <row r="68" spans="1:23" s="71" customFormat="1" ht="25.8" x14ac:dyDescent="0.5">
      <c r="A68" s="64"/>
      <c r="B68" s="65"/>
      <c r="C68" s="66"/>
      <c r="D68" s="67"/>
      <c r="E68" s="67"/>
      <c r="F68" s="67"/>
      <c r="G68" s="67"/>
      <c r="H68" s="68"/>
      <c r="I68" s="69"/>
      <c r="J68" s="69"/>
      <c r="K68" s="69"/>
      <c r="L68" s="69"/>
      <c r="M68" s="69"/>
      <c r="N68" s="65"/>
      <c r="O68" s="66"/>
      <c r="P68" s="67"/>
      <c r="Q68" s="67"/>
      <c r="R68" s="67"/>
      <c r="S68" s="67"/>
      <c r="T68" s="70"/>
      <c r="U68" s="70"/>
      <c r="V68" s="70"/>
      <c r="W68" s="70"/>
    </row>
    <row r="69" spans="1:23" s="71" customFormat="1" ht="25.8" x14ac:dyDescent="0.5">
      <c r="A69" s="64"/>
      <c r="B69" s="65"/>
      <c r="C69" s="66"/>
      <c r="D69" s="67"/>
      <c r="E69" s="67"/>
      <c r="F69" s="67"/>
      <c r="G69" s="67"/>
      <c r="H69" s="68"/>
      <c r="I69" s="69"/>
      <c r="J69" s="69"/>
      <c r="K69" s="69"/>
      <c r="L69" s="69"/>
      <c r="M69" s="69"/>
      <c r="N69" s="65"/>
      <c r="O69" s="66"/>
      <c r="P69" s="67"/>
      <c r="Q69" s="67"/>
      <c r="R69" s="67"/>
      <c r="S69" s="67"/>
      <c r="T69" s="70"/>
      <c r="U69" s="70"/>
      <c r="V69" s="70"/>
      <c r="W69" s="70"/>
    </row>
    <row r="70" spans="1:23" s="71" customFormat="1" ht="25.8" x14ac:dyDescent="0.5">
      <c r="A70" s="64"/>
      <c r="B70" s="65"/>
      <c r="C70" s="66"/>
      <c r="D70" s="67"/>
      <c r="E70" s="67"/>
      <c r="F70" s="67"/>
      <c r="G70" s="67"/>
      <c r="H70" s="68"/>
      <c r="I70" s="69"/>
      <c r="J70" s="69"/>
      <c r="K70" s="69"/>
      <c r="L70" s="69"/>
      <c r="M70" s="69"/>
      <c r="N70" s="65"/>
      <c r="O70" s="66"/>
      <c r="P70" s="67"/>
      <c r="Q70" s="67"/>
      <c r="R70" s="67"/>
      <c r="S70" s="67"/>
      <c r="T70" s="70"/>
      <c r="U70" s="70"/>
      <c r="V70" s="70"/>
      <c r="W70" s="70"/>
    </row>
    <row r="71" spans="1:23" s="71" customFormat="1" ht="25.8" x14ac:dyDescent="0.5">
      <c r="A71" s="64"/>
      <c r="B71" s="65"/>
      <c r="C71" s="66"/>
      <c r="D71" s="67"/>
      <c r="E71" s="67"/>
      <c r="F71" s="67"/>
      <c r="G71" s="67"/>
      <c r="H71" s="68"/>
      <c r="I71" s="69"/>
      <c r="J71" s="69"/>
      <c r="K71" s="69"/>
      <c r="L71" s="69"/>
      <c r="M71" s="69"/>
      <c r="N71" s="65"/>
      <c r="O71" s="66"/>
      <c r="P71" s="67"/>
      <c r="Q71" s="67"/>
      <c r="R71" s="67"/>
      <c r="S71" s="67"/>
      <c r="T71" s="70"/>
      <c r="U71" s="70"/>
      <c r="V71" s="70"/>
      <c r="W71" s="70"/>
    </row>
    <row r="72" spans="1:23" s="71" customFormat="1" ht="25.8" x14ac:dyDescent="0.5">
      <c r="A72" s="64"/>
      <c r="B72" s="65"/>
      <c r="C72" s="66"/>
      <c r="D72" s="67"/>
      <c r="E72" s="67"/>
      <c r="F72" s="67"/>
      <c r="G72" s="67"/>
      <c r="H72" s="68"/>
      <c r="I72" s="69"/>
      <c r="J72" s="69"/>
      <c r="K72" s="69"/>
      <c r="L72" s="69"/>
      <c r="M72" s="69"/>
      <c r="N72" s="65"/>
      <c r="O72" s="66"/>
      <c r="P72" s="67"/>
      <c r="Q72" s="67"/>
      <c r="R72" s="67"/>
      <c r="S72" s="67"/>
      <c r="T72" s="70"/>
      <c r="U72" s="70"/>
      <c r="V72" s="70"/>
      <c r="W72" s="70"/>
    </row>
    <row r="73" spans="1:23" s="71" customFormat="1" ht="25.8" x14ac:dyDescent="0.5">
      <c r="A73" s="64"/>
      <c r="B73" s="65"/>
      <c r="C73" s="66"/>
      <c r="D73" s="67"/>
      <c r="E73" s="67"/>
      <c r="F73" s="67"/>
      <c r="G73" s="67"/>
      <c r="H73" s="68"/>
      <c r="I73" s="69"/>
      <c r="J73" s="69"/>
      <c r="K73" s="69"/>
      <c r="L73" s="69"/>
      <c r="M73" s="69"/>
      <c r="N73" s="65"/>
      <c r="O73" s="66"/>
      <c r="P73" s="67"/>
      <c r="Q73" s="67"/>
      <c r="R73" s="67"/>
      <c r="S73" s="67"/>
      <c r="T73" s="70"/>
      <c r="U73" s="70"/>
      <c r="V73" s="70"/>
      <c r="W73" s="70"/>
    </row>
    <row r="74" spans="1:23" s="71" customFormat="1" ht="25.8" x14ac:dyDescent="0.5">
      <c r="A74" s="64"/>
      <c r="B74" s="65"/>
      <c r="C74" s="66"/>
      <c r="D74" s="67"/>
      <c r="E74" s="67"/>
      <c r="F74" s="67"/>
      <c r="G74" s="67"/>
      <c r="H74" s="68"/>
      <c r="I74" s="69"/>
      <c r="J74" s="69"/>
      <c r="K74" s="69"/>
      <c r="L74" s="69"/>
      <c r="M74" s="69"/>
      <c r="N74" s="65"/>
      <c r="O74" s="66"/>
      <c r="P74" s="67"/>
      <c r="Q74" s="67"/>
      <c r="R74" s="67"/>
      <c r="S74" s="67"/>
      <c r="T74" s="70"/>
      <c r="U74" s="70"/>
      <c r="V74" s="70"/>
      <c r="W74" s="70"/>
    </row>
    <row r="75" spans="1:23" s="71" customFormat="1" ht="25.8" x14ac:dyDescent="0.5">
      <c r="A75" s="64"/>
      <c r="B75" s="65"/>
      <c r="C75" s="66"/>
      <c r="D75" s="67"/>
      <c r="E75" s="67"/>
      <c r="F75" s="67"/>
      <c r="G75" s="67"/>
      <c r="H75" s="68"/>
      <c r="I75" s="69"/>
      <c r="J75" s="69"/>
      <c r="K75" s="69"/>
      <c r="L75" s="69"/>
      <c r="M75" s="69"/>
      <c r="N75" s="65"/>
      <c r="O75" s="66"/>
      <c r="P75" s="67"/>
      <c r="Q75" s="67"/>
      <c r="R75" s="67"/>
      <c r="S75" s="67"/>
      <c r="T75" s="70"/>
      <c r="U75" s="70"/>
      <c r="V75" s="70"/>
      <c r="W75" s="70"/>
    </row>
    <row r="76" spans="1:23" s="71" customFormat="1" ht="25.8" x14ac:dyDescent="0.5">
      <c r="A76" s="64"/>
      <c r="B76" s="65"/>
      <c r="C76" s="66"/>
      <c r="D76" s="67"/>
      <c r="E76" s="67"/>
      <c r="F76" s="67"/>
      <c r="G76" s="67"/>
      <c r="H76" s="68"/>
      <c r="I76" s="69"/>
      <c r="J76" s="69"/>
      <c r="K76" s="69"/>
      <c r="L76" s="69"/>
      <c r="M76" s="69"/>
      <c r="N76" s="65"/>
      <c r="O76" s="66"/>
      <c r="P76" s="67"/>
      <c r="Q76" s="67"/>
      <c r="R76" s="67"/>
      <c r="S76" s="67"/>
      <c r="T76" s="70"/>
      <c r="U76" s="70"/>
      <c r="V76" s="70"/>
      <c r="W76" s="70"/>
    </row>
    <row r="77" spans="1:23" s="71" customFormat="1" ht="25.8" x14ac:dyDescent="0.5">
      <c r="A77" s="64"/>
      <c r="B77" s="65"/>
      <c r="C77" s="66"/>
      <c r="D77" s="67"/>
      <c r="E77" s="67"/>
      <c r="F77" s="67"/>
      <c r="G77" s="67"/>
      <c r="H77" s="68"/>
      <c r="I77" s="69"/>
      <c r="J77" s="69"/>
      <c r="K77" s="69"/>
      <c r="L77" s="69"/>
      <c r="M77" s="69"/>
      <c r="N77" s="65"/>
      <c r="O77" s="66"/>
      <c r="P77" s="67"/>
      <c r="Q77" s="67"/>
      <c r="R77" s="67"/>
      <c r="S77" s="67"/>
      <c r="T77" s="70"/>
      <c r="U77" s="70"/>
      <c r="V77" s="70"/>
      <c r="W77" s="70"/>
    </row>
    <row r="78" spans="1:23" s="71" customFormat="1" ht="25.8" x14ac:dyDescent="0.5">
      <c r="A78" s="64"/>
      <c r="B78" s="65"/>
      <c r="C78" s="66"/>
      <c r="D78" s="67"/>
      <c r="E78" s="67"/>
      <c r="F78" s="67"/>
      <c r="G78" s="67"/>
      <c r="H78" s="68"/>
      <c r="I78" s="69"/>
      <c r="J78" s="69"/>
      <c r="K78" s="69"/>
      <c r="L78" s="69"/>
      <c r="M78" s="69"/>
      <c r="N78" s="65"/>
      <c r="O78" s="66"/>
      <c r="P78" s="67"/>
      <c r="Q78" s="67"/>
      <c r="R78" s="67"/>
      <c r="S78" s="67"/>
      <c r="T78" s="70"/>
      <c r="U78" s="70"/>
      <c r="V78" s="70"/>
      <c r="W78" s="70"/>
    </row>
    <row r="79" spans="1:23" s="71" customFormat="1" ht="25.8" x14ac:dyDescent="0.5">
      <c r="A79" s="64"/>
      <c r="B79" s="65"/>
      <c r="C79" s="66"/>
      <c r="D79" s="67"/>
      <c r="E79" s="67"/>
      <c r="F79" s="67"/>
      <c r="G79" s="67"/>
      <c r="H79" s="68"/>
      <c r="I79" s="69"/>
      <c r="J79" s="69"/>
      <c r="K79" s="69"/>
      <c r="L79" s="69"/>
      <c r="M79" s="69"/>
      <c r="N79" s="65"/>
      <c r="O79" s="66"/>
      <c r="P79" s="67"/>
      <c r="Q79" s="67"/>
      <c r="R79" s="67"/>
      <c r="S79" s="67"/>
      <c r="T79" s="70"/>
      <c r="U79" s="70"/>
      <c r="V79" s="70"/>
      <c r="W79" s="70"/>
    </row>
    <row r="80" spans="1:23" s="71" customFormat="1" ht="25.8" x14ac:dyDescent="0.5">
      <c r="A80" s="64"/>
      <c r="B80" s="65"/>
      <c r="C80" s="66"/>
      <c r="D80" s="67"/>
      <c r="E80" s="67"/>
      <c r="F80" s="67"/>
      <c r="G80" s="67"/>
      <c r="H80" s="68"/>
      <c r="I80" s="69"/>
      <c r="J80" s="69"/>
      <c r="K80" s="69"/>
      <c r="L80" s="69"/>
      <c r="M80" s="69"/>
      <c r="N80" s="65"/>
      <c r="O80" s="66"/>
      <c r="P80" s="67"/>
      <c r="Q80" s="67"/>
      <c r="R80" s="67"/>
      <c r="S80" s="67"/>
      <c r="T80" s="70"/>
      <c r="U80" s="70"/>
      <c r="V80" s="70"/>
      <c r="W80" s="70"/>
    </row>
    <row r="81" spans="1:29" s="71" customFormat="1" ht="25.8" x14ac:dyDescent="0.5">
      <c r="A81" s="64"/>
      <c r="B81" s="65"/>
      <c r="C81" s="66"/>
      <c r="D81" s="67"/>
      <c r="E81" s="67"/>
      <c r="F81" s="67"/>
      <c r="G81" s="67"/>
      <c r="H81" s="68"/>
      <c r="I81" s="69"/>
      <c r="J81" s="69"/>
      <c r="K81" s="69"/>
      <c r="L81" s="69"/>
      <c r="M81" s="69"/>
      <c r="N81" s="65"/>
      <c r="O81" s="66"/>
      <c r="P81" s="67"/>
      <c r="Q81" s="67"/>
      <c r="R81" s="67"/>
      <c r="S81" s="67"/>
      <c r="T81" s="70"/>
      <c r="U81" s="70"/>
      <c r="V81" s="70"/>
      <c r="W81" s="70"/>
    </row>
    <row r="82" spans="1:29" s="71" customFormat="1" ht="25.8" x14ac:dyDescent="0.5">
      <c r="A82" s="64"/>
      <c r="B82" s="65"/>
      <c r="C82" s="66"/>
      <c r="D82" s="67"/>
      <c r="E82" s="67"/>
      <c r="F82" s="67"/>
      <c r="G82" s="67"/>
      <c r="H82" s="68"/>
      <c r="I82" s="69"/>
      <c r="J82" s="69"/>
      <c r="K82" s="69"/>
      <c r="L82" s="69"/>
      <c r="M82" s="69"/>
      <c r="N82" s="65"/>
      <c r="O82" s="66"/>
      <c r="P82" s="67"/>
      <c r="Q82" s="67"/>
      <c r="R82" s="67"/>
      <c r="S82" s="67"/>
      <c r="T82" s="70"/>
      <c r="U82" s="70"/>
      <c r="V82" s="70"/>
      <c r="W82" s="70"/>
    </row>
    <row r="83" spans="1:29" s="71" customFormat="1" ht="25.8" x14ac:dyDescent="0.5">
      <c r="A83" s="64"/>
      <c r="B83" s="65"/>
      <c r="C83" s="66"/>
      <c r="D83" s="67"/>
      <c r="E83" s="67"/>
      <c r="F83" s="67"/>
      <c r="G83" s="67"/>
      <c r="H83" s="68"/>
      <c r="I83" s="69"/>
      <c r="J83" s="69"/>
      <c r="K83" s="69"/>
      <c r="L83" s="69"/>
      <c r="M83" s="69"/>
      <c r="N83" s="65"/>
      <c r="O83" s="66"/>
      <c r="P83" s="67"/>
      <c r="Q83" s="67"/>
      <c r="R83" s="67"/>
      <c r="S83" s="67"/>
      <c r="T83" s="70"/>
      <c r="U83" s="70"/>
      <c r="V83" s="70"/>
      <c r="W83" s="70"/>
    </row>
    <row r="84" spans="1:29" s="71" customFormat="1" ht="25.8" x14ac:dyDescent="0.5">
      <c r="A84" s="64"/>
      <c r="B84" s="65"/>
      <c r="C84" s="66"/>
      <c r="D84" s="67"/>
      <c r="E84" s="67"/>
      <c r="F84" s="67"/>
      <c r="G84" s="67"/>
      <c r="H84" s="68"/>
      <c r="I84" s="69"/>
      <c r="J84" s="69"/>
      <c r="K84" s="69"/>
      <c r="L84" s="69"/>
      <c r="M84" s="69"/>
      <c r="N84" s="65"/>
      <c r="O84" s="66"/>
      <c r="P84" s="67"/>
      <c r="Q84" s="67"/>
      <c r="R84" s="67"/>
      <c r="S84" s="67"/>
      <c r="T84" s="70"/>
      <c r="U84" s="70"/>
      <c r="V84" s="70"/>
      <c r="W84" s="70"/>
    </row>
    <row r="85" spans="1:29" s="71" customFormat="1" ht="25.8" x14ac:dyDescent="0.5">
      <c r="A85" s="64"/>
      <c r="B85" s="65"/>
      <c r="C85" s="66"/>
      <c r="D85" s="67"/>
      <c r="E85" s="67"/>
      <c r="F85" s="67"/>
      <c r="G85" s="67"/>
      <c r="H85" s="68"/>
      <c r="I85" s="69"/>
      <c r="J85" s="69"/>
      <c r="K85" s="69"/>
      <c r="L85" s="69"/>
      <c r="M85" s="69"/>
      <c r="N85" s="65"/>
      <c r="O85" s="66"/>
      <c r="P85" s="67"/>
      <c r="Q85" s="67"/>
      <c r="R85" s="67"/>
      <c r="S85" s="67"/>
      <c r="T85" s="70"/>
      <c r="U85" s="70"/>
      <c r="V85" s="70"/>
      <c r="W85" s="70"/>
    </row>
    <row r="86" spans="1:29" ht="22.2" x14ac:dyDescent="0.45">
      <c r="A86" s="82" t="s">
        <v>96</v>
      </c>
      <c r="E86" s="4"/>
      <c r="F86" s="1"/>
      <c r="G86" s="1"/>
      <c r="H86" s="1"/>
      <c r="I86" s="23"/>
      <c r="J86"/>
      <c r="K86"/>
      <c r="L86"/>
      <c r="M86" s="3"/>
      <c r="N86" s="1"/>
      <c r="O86" s="1"/>
      <c r="P86" s="2"/>
      <c r="Q86" s="23"/>
      <c r="R86" s="4"/>
      <c r="S86" s="4"/>
      <c r="T86" s="1"/>
      <c r="U86" s="1"/>
      <c r="V86"/>
      <c r="W86"/>
    </row>
    <row r="87" spans="1:29" s="71" customFormat="1" ht="25.8" x14ac:dyDescent="0.5">
      <c r="A87" s="64" t="s">
        <v>97</v>
      </c>
      <c r="B87" s="65"/>
      <c r="C87" s="66"/>
      <c r="D87" s="67"/>
      <c r="E87" s="67"/>
      <c r="F87" s="67"/>
      <c r="G87" s="67"/>
      <c r="H87" s="68"/>
      <c r="I87" s="69"/>
      <c r="J87" s="69"/>
      <c r="K87" s="69"/>
      <c r="L87" s="69"/>
      <c r="M87" s="69"/>
      <c r="N87" s="65"/>
      <c r="O87" s="66"/>
      <c r="P87" s="67"/>
      <c r="Q87" s="67"/>
      <c r="R87" s="67"/>
      <c r="S87" s="67"/>
      <c r="T87" s="70"/>
      <c r="U87" s="70"/>
      <c r="V87" s="70"/>
      <c r="W87" s="70"/>
    </row>
    <row r="88" spans="1:29" s="71" customFormat="1" ht="25.8" x14ac:dyDescent="0.5">
      <c r="A88" s="64" t="s">
        <v>93</v>
      </c>
      <c r="B88" s="65"/>
      <c r="C88" s="66"/>
      <c r="D88" s="67"/>
      <c r="E88" s="67"/>
      <c r="F88" s="67"/>
      <c r="G88" s="67"/>
      <c r="H88" s="68"/>
      <c r="I88" s="69"/>
      <c r="J88" s="69"/>
      <c r="K88" s="69"/>
      <c r="L88" s="69"/>
      <c r="M88" s="69"/>
      <c r="N88" s="65"/>
      <c r="O88" s="66"/>
      <c r="P88" s="67"/>
      <c r="Q88" s="67"/>
      <c r="R88" s="67"/>
      <c r="S88" s="67"/>
      <c r="T88" s="70"/>
      <c r="U88" s="70"/>
      <c r="V88" s="70"/>
      <c r="W88" s="70"/>
    </row>
    <row r="89" spans="1:29" ht="18" x14ac:dyDescent="0.35">
      <c r="C89" s="12"/>
      <c r="G89" s="9"/>
      <c r="H89" s="15"/>
      <c r="I89" s="16"/>
      <c r="J89" s="17"/>
      <c r="K89" s="17"/>
      <c r="L89" s="17"/>
      <c r="M89" s="9"/>
      <c r="N89" s="28"/>
      <c r="O89" s="27"/>
      <c r="P89" s="29"/>
      <c r="Q89" s="29"/>
      <c r="R89" s="29"/>
      <c r="S89" s="9"/>
      <c r="T89" s="11"/>
      <c r="U89" s="11"/>
      <c r="V89" s="4" t="s">
        <v>38</v>
      </c>
      <c r="W89" s="11"/>
    </row>
    <row r="90" spans="1:29" ht="18" x14ac:dyDescent="0.35">
      <c r="B90" s="12"/>
      <c r="C90" s="14"/>
      <c r="D90" s="14"/>
      <c r="E90" s="14"/>
      <c r="F90" s="14"/>
      <c r="G90" s="9"/>
      <c r="H90" s="16"/>
      <c r="I90" s="16"/>
      <c r="J90" s="16"/>
      <c r="K90" s="25"/>
      <c r="L90" s="25"/>
      <c r="M90" s="9"/>
      <c r="N90" s="27"/>
      <c r="O90" s="27"/>
      <c r="P90" s="27"/>
      <c r="Q90" s="27"/>
      <c r="R90" s="27"/>
      <c r="S90" s="9"/>
      <c r="T90" s="4" t="s">
        <v>38</v>
      </c>
      <c r="U90" s="4" t="s">
        <v>38</v>
      </c>
      <c r="V90" s="4" t="s">
        <v>50</v>
      </c>
      <c r="W90" s="4" t="s">
        <v>38</v>
      </c>
      <c r="X90" s="4" t="s">
        <v>38</v>
      </c>
      <c r="Y90" s="4" t="s">
        <v>38</v>
      </c>
      <c r="Z90" s="4" t="s">
        <v>38</v>
      </c>
      <c r="AA90" s="2"/>
    </row>
    <row r="91" spans="1:29" ht="25.8" x14ac:dyDescent="0.5">
      <c r="C91" s="65" t="s">
        <v>47</v>
      </c>
      <c r="D91" s="14"/>
      <c r="E91" s="14"/>
      <c r="F91" s="14"/>
      <c r="G91" s="9"/>
      <c r="H91" s="16"/>
      <c r="I91" s="16"/>
      <c r="J91" s="66" t="s">
        <v>48</v>
      </c>
      <c r="K91" s="25"/>
      <c r="L91" s="25"/>
      <c r="M91" s="9"/>
      <c r="N91" s="27"/>
      <c r="O91" s="27"/>
      <c r="P91" s="72" t="s">
        <v>49</v>
      </c>
      <c r="Q91" s="27"/>
      <c r="R91" s="27"/>
      <c r="S91" s="9"/>
      <c r="T91" s="4" t="s">
        <v>50</v>
      </c>
      <c r="U91" s="4" t="s">
        <v>50</v>
      </c>
      <c r="V91" s="4" t="s">
        <v>45</v>
      </c>
      <c r="W91" s="4" t="s">
        <v>50</v>
      </c>
      <c r="X91" s="4" t="s">
        <v>50</v>
      </c>
      <c r="Y91" s="4" t="s">
        <v>50</v>
      </c>
      <c r="Z91" s="4" t="s">
        <v>50</v>
      </c>
      <c r="AA91" s="2"/>
    </row>
    <row r="92" spans="1:29" ht="18" x14ac:dyDescent="0.35">
      <c r="B92" s="12"/>
      <c r="C92" s="14"/>
      <c r="D92" s="14"/>
      <c r="E92" s="14"/>
      <c r="F92" s="14"/>
      <c r="G92" s="9"/>
      <c r="H92" s="16"/>
      <c r="I92" s="16"/>
      <c r="J92" s="16"/>
      <c r="K92" s="25"/>
      <c r="L92" s="25"/>
      <c r="M92" s="9"/>
      <c r="N92" s="27"/>
      <c r="O92" s="27"/>
      <c r="P92" s="27"/>
      <c r="Q92" s="27"/>
      <c r="R92" s="27"/>
      <c r="S92" s="9"/>
      <c r="T92" s="4" t="s">
        <v>0</v>
      </c>
      <c r="U92" s="4" t="s">
        <v>1</v>
      </c>
      <c r="V92" s="4" t="s">
        <v>46</v>
      </c>
      <c r="W92" s="4" t="s">
        <v>35</v>
      </c>
      <c r="X92" s="4" t="s">
        <v>36</v>
      </c>
      <c r="Y92" s="4" t="s">
        <v>36</v>
      </c>
      <c r="Z92" s="4" t="s">
        <v>36</v>
      </c>
      <c r="AA92" s="2"/>
    </row>
    <row r="93" spans="1:29" s="1" customFormat="1" x14ac:dyDescent="0.3">
      <c r="A93" s="2" t="s">
        <v>3</v>
      </c>
      <c r="B93" s="5" t="s">
        <v>0</v>
      </c>
      <c r="C93" s="13" t="s">
        <v>1</v>
      </c>
      <c r="D93" s="13" t="s">
        <v>35</v>
      </c>
      <c r="E93" s="5" t="s">
        <v>54</v>
      </c>
      <c r="F93" s="5" t="s">
        <v>57</v>
      </c>
      <c r="G93" s="10"/>
      <c r="H93" s="15" t="s">
        <v>0</v>
      </c>
      <c r="I93" s="15" t="s">
        <v>1</v>
      </c>
      <c r="J93" s="15" t="s">
        <v>35</v>
      </c>
      <c r="K93" s="26" t="s">
        <v>54</v>
      </c>
      <c r="L93" s="26" t="s">
        <v>57</v>
      </c>
      <c r="M93" s="10"/>
      <c r="N93" s="28" t="s">
        <v>0</v>
      </c>
      <c r="O93" s="28" t="s">
        <v>1</v>
      </c>
      <c r="P93" s="28" t="s">
        <v>35</v>
      </c>
      <c r="Q93" s="28" t="s">
        <v>54</v>
      </c>
      <c r="R93" s="28" t="s">
        <v>57</v>
      </c>
      <c r="S93" s="10"/>
      <c r="T93" s="4" t="s">
        <v>36</v>
      </c>
      <c r="U93" s="4" t="s">
        <v>36</v>
      </c>
      <c r="V93" s="4" t="s">
        <v>2</v>
      </c>
      <c r="W93" s="4" t="s">
        <v>36</v>
      </c>
      <c r="X93" s="4" t="s">
        <v>37</v>
      </c>
      <c r="Y93" s="4" t="s">
        <v>55</v>
      </c>
      <c r="Z93" s="4" t="s">
        <v>56</v>
      </c>
      <c r="AA93" s="2" t="s">
        <v>3</v>
      </c>
      <c r="AB93" s="1" t="s">
        <v>42</v>
      </c>
      <c r="AC93" s="1" t="s">
        <v>43</v>
      </c>
    </row>
    <row r="94" spans="1:29" x14ac:dyDescent="0.3">
      <c r="A94" s="3" t="s">
        <v>4</v>
      </c>
      <c r="B94" s="5" t="e">
        <f t="shared" ref="B94:F103" si="0">IF(B11=0,NA(),B11)</f>
        <v>#N/A</v>
      </c>
      <c r="C94" s="13" t="e">
        <f t="shared" si="0"/>
        <v>#N/A</v>
      </c>
      <c r="D94" s="13" t="e">
        <f t="shared" si="0"/>
        <v>#N/A</v>
      </c>
      <c r="E94" s="13" t="e">
        <f t="shared" si="0"/>
        <v>#N/A</v>
      </c>
      <c r="F94" s="13" t="e">
        <f t="shared" si="0"/>
        <v>#N/A</v>
      </c>
      <c r="G94" s="10"/>
      <c r="H94" s="15" t="e">
        <f t="shared" ref="H94:L103" si="1">IF(H11=0,NA(),H11)</f>
        <v>#N/A</v>
      </c>
      <c r="I94" s="15" t="e">
        <f t="shared" si="1"/>
        <v>#N/A</v>
      </c>
      <c r="J94" s="15" t="e">
        <f t="shared" si="1"/>
        <v>#N/A</v>
      </c>
      <c r="K94" s="26" t="e">
        <f t="shared" si="1"/>
        <v>#N/A</v>
      </c>
      <c r="L94" s="26" t="e">
        <f t="shared" si="1"/>
        <v>#N/A</v>
      </c>
      <c r="M94" s="10"/>
      <c r="N94" s="28" t="e">
        <f t="shared" ref="N94:R103" si="2">IF(N11=0,NA(),N11)</f>
        <v>#N/A</v>
      </c>
      <c r="O94" s="28" t="e">
        <f t="shared" si="2"/>
        <v>#N/A</v>
      </c>
      <c r="P94" s="28" t="e">
        <f t="shared" si="2"/>
        <v>#N/A</v>
      </c>
      <c r="Q94" s="28" t="e">
        <f t="shared" si="2"/>
        <v>#N/A</v>
      </c>
      <c r="R94" s="28" t="e">
        <f t="shared" si="2"/>
        <v>#N/A</v>
      </c>
      <c r="S94" s="10"/>
      <c r="T94" s="20" t="e">
        <f t="shared" ref="T94:T124" si="3">IF(B94=0," ",AVERAGE(B94, H94, N94))</f>
        <v>#N/A</v>
      </c>
      <c r="U94" s="20" t="e">
        <f>IF(C94=0, " ", AVERAGE(C94, I94, O94))</f>
        <v>#N/A</v>
      </c>
      <c r="V94" s="20" t="e">
        <f t="shared" ref="V94:V124" si="4">IF(B94=0, " ", T94-U94)</f>
        <v>#N/A</v>
      </c>
      <c r="W94" s="20" t="e">
        <f>IF(OR(A45="No",D94=0), " ", AVERAGE(D94, J94, P94))</f>
        <v>#N/A</v>
      </c>
      <c r="X94" s="20" t="e">
        <f>IF(OR(A48="No",V94=0)," ",V94)</f>
        <v>#N/A</v>
      </c>
      <c r="Y94" s="31" t="e">
        <f>IF(E94=0," ",AVERAGE(E94,K94,Q94))</f>
        <v>#N/A</v>
      </c>
      <c r="Z94" s="31" t="e">
        <f>IF(F94=0," ",AVERAGE(F94,L94,R94))</f>
        <v>#N/A</v>
      </c>
      <c r="AA94" s="3" t="s">
        <v>4</v>
      </c>
      <c r="AB94" s="7">
        <v>0.33333333333333331</v>
      </c>
      <c r="AC94" t="s">
        <v>44</v>
      </c>
    </row>
    <row r="95" spans="1:29" x14ac:dyDescent="0.3">
      <c r="A95" s="3" t="s">
        <v>5</v>
      </c>
      <c r="B95" s="5" t="e">
        <f t="shared" si="0"/>
        <v>#N/A</v>
      </c>
      <c r="C95" s="13" t="e">
        <f t="shared" si="0"/>
        <v>#N/A</v>
      </c>
      <c r="D95" s="13" t="e">
        <f t="shared" si="0"/>
        <v>#N/A</v>
      </c>
      <c r="E95" s="13" t="e">
        <f t="shared" si="0"/>
        <v>#N/A</v>
      </c>
      <c r="F95" s="13" t="e">
        <f t="shared" si="0"/>
        <v>#N/A</v>
      </c>
      <c r="G95" s="10"/>
      <c r="H95" s="15" t="e">
        <f t="shared" si="1"/>
        <v>#N/A</v>
      </c>
      <c r="I95" s="15" t="e">
        <f t="shared" si="1"/>
        <v>#N/A</v>
      </c>
      <c r="J95" s="15" t="e">
        <f t="shared" si="1"/>
        <v>#N/A</v>
      </c>
      <c r="K95" s="26" t="e">
        <f t="shared" si="1"/>
        <v>#N/A</v>
      </c>
      <c r="L95" s="26" t="e">
        <f t="shared" si="1"/>
        <v>#N/A</v>
      </c>
      <c r="M95" s="10"/>
      <c r="N95" s="28" t="e">
        <f t="shared" si="2"/>
        <v>#N/A</v>
      </c>
      <c r="O95" s="28" t="e">
        <f t="shared" si="2"/>
        <v>#N/A</v>
      </c>
      <c r="P95" s="28" t="e">
        <f t="shared" si="2"/>
        <v>#N/A</v>
      </c>
      <c r="Q95" s="28" t="e">
        <f t="shared" si="2"/>
        <v>#N/A</v>
      </c>
      <c r="R95" s="28" t="e">
        <f t="shared" si="2"/>
        <v>#N/A</v>
      </c>
      <c r="S95" s="10"/>
      <c r="T95" s="20" t="e">
        <f t="shared" si="3"/>
        <v>#N/A</v>
      </c>
      <c r="U95" s="20" t="e">
        <f t="shared" ref="U95:U124" si="5">IF(C95=0, " ", AVERAGE(C95, I95, O95))</f>
        <v>#N/A</v>
      </c>
      <c r="V95" s="20" t="e">
        <f t="shared" si="4"/>
        <v>#N/A</v>
      </c>
      <c r="W95" s="20" t="e">
        <f>IF(OR(A45="No",D95=0), " ", AVERAGE(D95, J95, P95))</f>
        <v>#N/A</v>
      </c>
      <c r="X95" s="20" t="e">
        <f>IF(OR(A48="No",V95=0)," ",V95)</f>
        <v>#N/A</v>
      </c>
      <c r="Y95" s="31" t="e">
        <f t="shared" ref="Y95:Y124" si="6">IF(E95=0," ",AVERAGE(E95,K95,Q95))</f>
        <v>#N/A</v>
      </c>
      <c r="Z95" s="31" t="e">
        <f t="shared" ref="Z95:Z124" si="7">IF(F95=0," ",AVERAGE(F95,L95,R95))</f>
        <v>#N/A</v>
      </c>
      <c r="AA95" s="3" t="s">
        <v>5</v>
      </c>
    </row>
    <row r="96" spans="1:29" x14ac:dyDescent="0.3">
      <c r="A96" s="3" t="s">
        <v>6</v>
      </c>
      <c r="B96" s="5" t="e">
        <f t="shared" si="0"/>
        <v>#N/A</v>
      </c>
      <c r="C96" s="13" t="e">
        <f t="shared" si="0"/>
        <v>#N/A</v>
      </c>
      <c r="D96" s="13" t="e">
        <f t="shared" si="0"/>
        <v>#N/A</v>
      </c>
      <c r="E96" s="13" t="e">
        <f t="shared" si="0"/>
        <v>#N/A</v>
      </c>
      <c r="F96" s="13" t="e">
        <f t="shared" si="0"/>
        <v>#N/A</v>
      </c>
      <c r="G96" s="10"/>
      <c r="H96" s="15" t="e">
        <f t="shared" si="1"/>
        <v>#N/A</v>
      </c>
      <c r="I96" s="15" t="e">
        <f t="shared" si="1"/>
        <v>#N/A</v>
      </c>
      <c r="J96" s="15" t="e">
        <f t="shared" si="1"/>
        <v>#N/A</v>
      </c>
      <c r="K96" s="26" t="e">
        <f t="shared" si="1"/>
        <v>#N/A</v>
      </c>
      <c r="L96" s="26" t="e">
        <f t="shared" si="1"/>
        <v>#N/A</v>
      </c>
      <c r="M96" s="10"/>
      <c r="N96" s="28" t="e">
        <f t="shared" si="2"/>
        <v>#N/A</v>
      </c>
      <c r="O96" s="28" t="e">
        <f t="shared" si="2"/>
        <v>#N/A</v>
      </c>
      <c r="P96" s="28" t="e">
        <f t="shared" si="2"/>
        <v>#N/A</v>
      </c>
      <c r="Q96" s="28" t="e">
        <f t="shared" si="2"/>
        <v>#N/A</v>
      </c>
      <c r="R96" s="28" t="e">
        <f t="shared" si="2"/>
        <v>#N/A</v>
      </c>
      <c r="S96" s="10"/>
      <c r="T96" s="20" t="e">
        <f t="shared" si="3"/>
        <v>#N/A</v>
      </c>
      <c r="U96" s="20" t="e">
        <f t="shared" si="5"/>
        <v>#N/A</v>
      </c>
      <c r="V96" s="20" t="e">
        <f t="shared" si="4"/>
        <v>#N/A</v>
      </c>
      <c r="W96" s="20" t="e">
        <f>IF(OR(A45="No",D96=0), " ", AVERAGE(D96, J96, P96))</f>
        <v>#N/A</v>
      </c>
      <c r="X96" s="20" t="e">
        <f>IF(OR(A48="No",V96=0)," ",V96)</f>
        <v>#N/A</v>
      </c>
      <c r="Y96" s="31" t="e">
        <f t="shared" si="6"/>
        <v>#N/A</v>
      </c>
      <c r="Z96" s="31" t="e">
        <f t="shared" si="7"/>
        <v>#N/A</v>
      </c>
      <c r="AA96" s="3" t="s">
        <v>6</v>
      </c>
    </row>
    <row r="97" spans="1:27" x14ac:dyDescent="0.3">
      <c r="A97" s="3" t="s">
        <v>7</v>
      </c>
      <c r="B97" s="5" t="e">
        <f t="shared" si="0"/>
        <v>#N/A</v>
      </c>
      <c r="C97" s="13" t="e">
        <f t="shared" si="0"/>
        <v>#N/A</v>
      </c>
      <c r="D97" s="13" t="e">
        <f t="shared" si="0"/>
        <v>#N/A</v>
      </c>
      <c r="E97" s="13" t="e">
        <f t="shared" si="0"/>
        <v>#N/A</v>
      </c>
      <c r="F97" s="13" t="e">
        <f t="shared" si="0"/>
        <v>#N/A</v>
      </c>
      <c r="G97" s="10"/>
      <c r="H97" s="15" t="e">
        <f t="shared" si="1"/>
        <v>#N/A</v>
      </c>
      <c r="I97" s="15" t="e">
        <f t="shared" si="1"/>
        <v>#N/A</v>
      </c>
      <c r="J97" s="15" t="e">
        <f t="shared" si="1"/>
        <v>#N/A</v>
      </c>
      <c r="K97" s="26" t="e">
        <f t="shared" si="1"/>
        <v>#N/A</v>
      </c>
      <c r="L97" s="26" t="e">
        <f t="shared" si="1"/>
        <v>#N/A</v>
      </c>
      <c r="M97" s="10"/>
      <c r="N97" s="28" t="e">
        <f t="shared" si="2"/>
        <v>#N/A</v>
      </c>
      <c r="O97" s="28" t="e">
        <f t="shared" si="2"/>
        <v>#N/A</v>
      </c>
      <c r="P97" s="28" t="e">
        <f t="shared" si="2"/>
        <v>#N/A</v>
      </c>
      <c r="Q97" s="28" t="e">
        <f t="shared" si="2"/>
        <v>#N/A</v>
      </c>
      <c r="R97" s="28" t="e">
        <f t="shared" si="2"/>
        <v>#N/A</v>
      </c>
      <c r="S97" s="10"/>
      <c r="T97" s="20" t="e">
        <f t="shared" si="3"/>
        <v>#N/A</v>
      </c>
      <c r="U97" s="20" t="e">
        <f t="shared" si="5"/>
        <v>#N/A</v>
      </c>
      <c r="V97" s="20" t="e">
        <f t="shared" si="4"/>
        <v>#N/A</v>
      </c>
      <c r="W97" s="20" t="e">
        <f>IF(OR(A45="No",D97=0), " ", AVERAGE(D97, J97, P97))</f>
        <v>#N/A</v>
      </c>
      <c r="X97" s="20" t="e">
        <f>IF(OR(A48="No",V97=0)," ",V97)</f>
        <v>#N/A</v>
      </c>
      <c r="Y97" s="31" t="e">
        <f t="shared" si="6"/>
        <v>#N/A</v>
      </c>
      <c r="Z97" s="31" t="e">
        <f t="shared" si="7"/>
        <v>#N/A</v>
      </c>
      <c r="AA97" s="3" t="s">
        <v>7</v>
      </c>
    </row>
    <row r="98" spans="1:27" x14ac:dyDescent="0.3">
      <c r="A98" s="3" t="s">
        <v>8</v>
      </c>
      <c r="B98" s="5" t="e">
        <f t="shared" si="0"/>
        <v>#N/A</v>
      </c>
      <c r="C98" s="13" t="e">
        <f t="shared" si="0"/>
        <v>#N/A</v>
      </c>
      <c r="D98" s="13" t="e">
        <f t="shared" si="0"/>
        <v>#N/A</v>
      </c>
      <c r="E98" s="13" t="e">
        <f t="shared" si="0"/>
        <v>#N/A</v>
      </c>
      <c r="F98" s="13" t="e">
        <f t="shared" si="0"/>
        <v>#N/A</v>
      </c>
      <c r="G98" s="10"/>
      <c r="H98" s="15" t="e">
        <f t="shared" si="1"/>
        <v>#N/A</v>
      </c>
      <c r="I98" s="15" t="e">
        <f t="shared" si="1"/>
        <v>#N/A</v>
      </c>
      <c r="J98" s="15" t="e">
        <f t="shared" si="1"/>
        <v>#N/A</v>
      </c>
      <c r="K98" s="26" t="e">
        <f t="shared" si="1"/>
        <v>#N/A</v>
      </c>
      <c r="L98" s="26" t="e">
        <f t="shared" si="1"/>
        <v>#N/A</v>
      </c>
      <c r="M98" s="10"/>
      <c r="N98" s="28" t="e">
        <f t="shared" si="2"/>
        <v>#N/A</v>
      </c>
      <c r="O98" s="28" t="e">
        <f t="shared" si="2"/>
        <v>#N/A</v>
      </c>
      <c r="P98" s="28" t="e">
        <f t="shared" si="2"/>
        <v>#N/A</v>
      </c>
      <c r="Q98" s="28" t="e">
        <f t="shared" si="2"/>
        <v>#N/A</v>
      </c>
      <c r="R98" s="28" t="e">
        <f t="shared" si="2"/>
        <v>#N/A</v>
      </c>
      <c r="S98" s="10"/>
      <c r="T98" s="20" t="e">
        <f t="shared" si="3"/>
        <v>#N/A</v>
      </c>
      <c r="U98" s="20" t="e">
        <f t="shared" si="5"/>
        <v>#N/A</v>
      </c>
      <c r="V98" s="20" t="e">
        <f t="shared" si="4"/>
        <v>#N/A</v>
      </c>
      <c r="W98" s="20" t="e">
        <f>IF(OR(A45="No",D98=0), " ", AVERAGE(D98, J98, P98))</f>
        <v>#N/A</v>
      </c>
      <c r="X98" s="20" t="e">
        <f>IF(OR(A48="No",V98=0)," ",V98)</f>
        <v>#N/A</v>
      </c>
      <c r="Y98" s="31" t="e">
        <f t="shared" si="6"/>
        <v>#N/A</v>
      </c>
      <c r="Z98" s="31" t="e">
        <f t="shared" si="7"/>
        <v>#N/A</v>
      </c>
      <c r="AA98" s="3" t="s">
        <v>8</v>
      </c>
    </row>
    <row r="99" spans="1:27" x14ac:dyDescent="0.3">
      <c r="A99" s="3" t="s">
        <v>9</v>
      </c>
      <c r="B99" s="5" t="e">
        <f t="shared" si="0"/>
        <v>#N/A</v>
      </c>
      <c r="C99" s="13" t="e">
        <f t="shared" si="0"/>
        <v>#N/A</v>
      </c>
      <c r="D99" s="13" t="e">
        <f t="shared" si="0"/>
        <v>#N/A</v>
      </c>
      <c r="E99" s="13" t="e">
        <f t="shared" si="0"/>
        <v>#N/A</v>
      </c>
      <c r="F99" s="13" t="e">
        <f t="shared" si="0"/>
        <v>#N/A</v>
      </c>
      <c r="G99" s="10"/>
      <c r="H99" s="15" t="e">
        <f t="shared" si="1"/>
        <v>#N/A</v>
      </c>
      <c r="I99" s="15" t="e">
        <f t="shared" si="1"/>
        <v>#N/A</v>
      </c>
      <c r="J99" s="15" t="e">
        <f t="shared" si="1"/>
        <v>#N/A</v>
      </c>
      <c r="K99" s="26" t="e">
        <f t="shared" si="1"/>
        <v>#N/A</v>
      </c>
      <c r="L99" s="26" t="e">
        <f t="shared" si="1"/>
        <v>#N/A</v>
      </c>
      <c r="M99" s="10"/>
      <c r="N99" s="28" t="e">
        <f t="shared" si="2"/>
        <v>#N/A</v>
      </c>
      <c r="O99" s="28" t="e">
        <f t="shared" si="2"/>
        <v>#N/A</v>
      </c>
      <c r="P99" s="28" t="e">
        <f t="shared" si="2"/>
        <v>#N/A</v>
      </c>
      <c r="Q99" s="28" t="e">
        <f t="shared" si="2"/>
        <v>#N/A</v>
      </c>
      <c r="R99" s="28" t="e">
        <f t="shared" si="2"/>
        <v>#N/A</v>
      </c>
      <c r="S99" s="10"/>
      <c r="T99" s="20" t="e">
        <f t="shared" si="3"/>
        <v>#N/A</v>
      </c>
      <c r="U99" s="20" t="e">
        <f t="shared" si="5"/>
        <v>#N/A</v>
      </c>
      <c r="V99" s="20" t="e">
        <f t="shared" si="4"/>
        <v>#N/A</v>
      </c>
      <c r="W99" s="20" t="e">
        <f>IF(OR(A45="No",D99=0), " ", AVERAGE(D99, J99, P99))</f>
        <v>#N/A</v>
      </c>
      <c r="X99" s="20" t="e">
        <f>IF(OR(A48="No",V99=0)," ",V99)</f>
        <v>#N/A</v>
      </c>
      <c r="Y99" s="31" t="e">
        <f t="shared" si="6"/>
        <v>#N/A</v>
      </c>
      <c r="Z99" s="31" t="e">
        <f t="shared" si="7"/>
        <v>#N/A</v>
      </c>
      <c r="AA99" s="3" t="s">
        <v>9</v>
      </c>
    </row>
    <row r="100" spans="1:27" x14ac:dyDescent="0.3">
      <c r="A100" s="3" t="s">
        <v>10</v>
      </c>
      <c r="B100" s="5" t="e">
        <f t="shared" si="0"/>
        <v>#N/A</v>
      </c>
      <c r="C100" s="13" t="e">
        <f t="shared" si="0"/>
        <v>#N/A</v>
      </c>
      <c r="D100" s="13" t="e">
        <f t="shared" si="0"/>
        <v>#N/A</v>
      </c>
      <c r="E100" s="13" t="e">
        <f t="shared" si="0"/>
        <v>#N/A</v>
      </c>
      <c r="F100" s="13" t="e">
        <f t="shared" si="0"/>
        <v>#N/A</v>
      </c>
      <c r="G100" s="10"/>
      <c r="H100" s="15" t="e">
        <f t="shared" si="1"/>
        <v>#N/A</v>
      </c>
      <c r="I100" s="15" t="e">
        <f t="shared" si="1"/>
        <v>#N/A</v>
      </c>
      <c r="J100" s="15" t="e">
        <f t="shared" si="1"/>
        <v>#N/A</v>
      </c>
      <c r="K100" s="26" t="e">
        <f t="shared" si="1"/>
        <v>#N/A</v>
      </c>
      <c r="L100" s="26" t="e">
        <f t="shared" si="1"/>
        <v>#N/A</v>
      </c>
      <c r="M100" s="10"/>
      <c r="N100" s="28" t="e">
        <f t="shared" si="2"/>
        <v>#N/A</v>
      </c>
      <c r="O100" s="28" t="e">
        <f t="shared" si="2"/>
        <v>#N/A</v>
      </c>
      <c r="P100" s="28" t="e">
        <f t="shared" si="2"/>
        <v>#N/A</v>
      </c>
      <c r="Q100" s="28" t="e">
        <f t="shared" si="2"/>
        <v>#N/A</v>
      </c>
      <c r="R100" s="28" t="e">
        <f t="shared" si="2"/>
        <v>#N/A</v>
      </c>
      <c r="S100" s="10"/>
      <c r="T100" s="20" t="e">
        <f t="shared" si="3"/>
        <v>#N/A</v>
      </c>
      <c r="U100" s="20" t="e">
        <f t="shared" si="5"/>
        <v>#N/A</v>
      </c>
      <c r="V100" s="20" t="e">
        <f t="shared" si="4"/>
        <v>#N/A</v>
      </c>
      <c r="W100" s="20" t="e">
        <f>IF(OR(A45="No",D100=0), " ", AVERAGE(D100, J100, P100))</f>
        <v>#N/A</v>
      </c>
      <c r="X100" s="20" t="e">
        <f>IF(OR(A48="No",V100=0)," ",V100)</f>
        <v>#N/A</v>
      </c>
      <c r="Y100" s="31" t="e">
        <f t="shared" si="6"/>
        <v>#N/A</v>
      </c>
      <c r="Z100" s="31" t="e">
        <f t="shared" si="7"/>
        <v>#N/A</v>
      </c>
      <c r="AA100" s="3" t="s">
        <v>10</v>
      </c>
    </row>
    <row r="101" spans="1:27" x14ac:dyDescent="0.3">
      <c r="A101" s="3" t="s">
        <v>11</v>
      </c>
      <c r="B101" s="5" t="e">
        <f t="shared" si="0"/>
        <v>#N/A</v>
      </c>
      <c r="C101" s="13" t="e">
        <f t="shared" si="0"/>
        <v>#N/A</v>
      </c>
      <c r="D101" s="13" t="e">
        <f t="shared" si="0"/>
        <v>#N/A</v>
      </c>
      <c r="E101" s="13" t="e">
        <f t="shared" si="0"/>
        <v>#N/A</v>
      </c>
      <c r="F101" s="13" t="e">
        <f t="shared" si="0"/>
        <v>#N/A</v>
      </c>
      <c r="G101" s="10"/>
      <c r="H101" s="15" t="e">
        <f t="shared" si="1"/>
        <v>#N/A</v>
      </c>
      <c r="I101" s="15" t="e">
        <f t="shared" si="1"/>
        <v>#N/A</v>
      </c>
      <c r="J101" s="15" t="e">
        <f t="shared" si="1"/>
        <v>#N/A</v>
      </c>
      <c r="K101" s="26" t="e">
        <f t="shared" si="1"/>
        <v>#N/A</v>
      </c>
      <c r="L101" s="26" t="e">
        <f t="shared" si="1"/>
        <v>#N/A</v>
      </c>
      <c r="M101" s="10"/>
      <c r="N101" s="28" t="e">
        <f t="shared" si="2"/>
        <v>#N/A</v>
      </c>
      <c r="O101" s="28" t="e">
        <f t="shared" si="2"/>
        <v>#N/A</v>
      </c>
      <c r="P101" s="28" t="e">
        <f t="shared" si="2"/>
        <v>#N/A</v>
      </c>
      <c r="Q101" s="28" t="e">
        <f t="shared" si="2"/>
        <v>#N/A</v>
      </c>
      <c r="R101" s="28" t="e">
        <f t="shared" si="2"/>
        <v>#N/A</v>
      </c>
      <c r="S101" s="10"/>
      <c r="T101" s="20" t="e">
        <f t="shared" si="3"/>
        <v>#N/A</v>
      </c>
      <c r="U101" s="20" t="e">
        <f t="shared" si="5"/>
        <v>#N/A</v>
      </c>
      <c r="V101" s="20" t="e">
        <f t="shared" si="4"/>
        <v>#N/A</v>
      </c>
      <c r="W101" s="20" t="e">
        <f>IF(OR(A45="No",D101=0), " ", AVERAGE(D101, J101, P101))</f>
        <v>#N/A</v>
      </c>
      <c r="X101" s="20" t="e">
        <f>IF(OR(A48="No",V101=0)," ",V101)</f>
        <v>#N/A</v>
      </c>
      <c r="Y101" s="31" t="e">
        <f t="shared" si="6"/>
        <v>#N/A</v>
      </c>
      <c r="Z101" s="31" t="e">
        <f t="shared" si="7"/>
        <v>#N/A</v>
      </c>
      <c r="AA101" s="3" t="s">
        <v>11</v>
      </c>
    </row>
    <row r="102" spans="1:27" x14ac:dyDescent="0.3">
      <c r="A102" s="3" t="s">
        <v>12</v>
      </c>
      <c r="B102" s="5" t="e">
        <f t="shared" si="0"/>
        <v>#N/A</v>
      </c>
      <c r="C102" s="13" t="e">
        <f t="shared" si="0"/>
        <v>#N/A</v>
      </c>
      <c r="D102" s="13" t="e">
        <f t="shared" si="0"/>
        <v>#N/A</v>
      </c>
      <c r="E102" s="13" t="e">
        <f t="shared" si="0"/>
        <v>#N/A</v>
      </c>
      <c r="F102" s="13" t="e">
        <f t="shared" si="0"/>
        <v>#N/A</v>
      </c>
      <c r="G102" s="10"/>
      <c r="H102" s="15" t="e">
        <f t="shared" si="1"/>
        <v>#N/A</v>
      </c>
      <c r="I102" s="15" t="e">
        <f t="shared" si="1"/>
        <v>#N/A</v>
      </c>
      <c r="J102" s="15" t="e">
        <f t="shared" si="1"/>
        <v>#N/A</v>
      </c>
      <c r="K102" s="26" t="e">
        <f t="shared" si="1"/>
        <v>#N/A</v>
      </c>
      <c r="L102" s="26" t="e">
        <f t="shared" si="1"/>
        <v>#N/A</v>
      </c>
      <c r="M102" s="10"/>
      <c r="N102" s="28" t="e">
        <f t="shared" si="2"/>
        <v>#N/A</v>
      </c>
      <c r="O102" s="28" t="e">
        <f t="shared" si="2"/>
        <v>#N/A</v>
      </c>
      <c r="P102" s="28" t="e">
        <f t="shared" si="2"/>
        <v>#N/A</v>
      </c>
      <c r="Q102" s="28" t="e">
        <f t="shared" si="2"/>
        <v>#N/A</v>
      </c>
      <c r="R102" s="28" t="e">
        <f t="shared" si="2"/>
        <v>#N/A</v>
      </c>
      <c r="S102" s="10"/>
      <c r="T102" s="20" t="e">
        <f t="shared" si="3"/>
        <v>#N/A</v>
      </c>
      <c r="U102" s="20" t="e">
        <f t="shared" si="5"/>
        <v>#N/A</v>
      </c>
      <c r="V102" s="20" t="e">
        <f t="shared" si="4"/>
        <v>#N/A</v>
      </c>
      <c r="W102" s="20" t="e">
        <f>IF(OR(A45="No",D102=0), " ", AVERAGE(D102, J102, P102))</f>
        <v>#N/A</v>
      </c>
      <c r="X102" s="20" t="e">
        <f>IF(OR(A48="No",V102=0)," ",V102)</f>
        <v>#N/A</v>
      </c>
      <c r="Y102" s="31" t="e">
        <f t="shared" si="6"/>
        <v>#N/A</v>
      </c>
      <c r="Z102" s="31" t="e">
        <f t="shared" si="7"/>
        <v>#N/A</v>
      </c>
      <c r="AA102" s="3" t="s">
        <v>12</v>
      </c>
    </row>
    <row r="103" spans="1:27" x14ac:dyDescent="0.3">
      <c r="A103" s="3" t="s">
        <v>13</v>
      </c>
      <c r="B103" s="5" t="e">
        <f t="shared" si="0"/>
        <v>#N/A</v>
      </c>
      <c r="C103" s="13" t="e">
        <f t="shared" si="0"/>
        <v>#N/A</v>
      </c>
      <c r="D103" s="13" t="e">
        <f t="shared" si="0"/>
        <v>#N/A</v>
      </c>
      <c r="E103" s="13" t="e">
        <f t="shared" si="0"/>
        <v>#N/A</v>
      </c>
      <c r="F103" s="13" t="e">
        <f t="shared" si="0"/>
        <v>#N/A</v>
      </c>
      <c r="G103" s="10"/>
      <c r="H103" s="15" t="e">
        <f t="shared" si="1"/>
        <v>#N/A</v>
      </c>
      <c r="I103" s="15" t="e">
        <f t="shared" si="1"/>
        <v>#N/A</v>
      </c>
      <c r="J103" s="15" t="e">
        <f t="shared" si="1"/>
        <v>#N/A</v>
      </c>
      <c r="K103" s="26" t="e">
        <f t="shared" si="1"/>
        <v>#N/A</v>
      </c>
      <c r="L103" s="26" t="e">
        <f t="shared" si="1"/>
        <v>#N/A</v>
      </c>
      <c r="M103" s="10"/>
      <c r="N103" s="28" t="e">
        <f t="shared" si="2"/>
        <v>#N/A</v>
      </c>
      <c r="O103" s="28" t="e">
        <f t="shared" si="2"/>
        <v>#N/A</v>
      </c>
      <c r="P103" s="28" t="e">
        <f t="shared" si="2"/>
        <v>#N/A</v>
      </c>
      <c r="Q103" s="28" t="e">
        <f t="shared" si="2"/>
        <v>#N/A</v>
      </c>
      <c r="R103" s="28" t="e">
        <f t="shared" si="2"/>
        <v>#N/A</v>
      </c>
      <c r="S103" s="10"/>
      <c r="T103" s="20" t="e">
        <f t="shared" si="3"/>
        <v>#N/A</v>
      </c>
      <c r="U103" s="20" t="e">
        <f t="shared" si="5"/>
        <v>#N/A</v>
      </c>
      <c r="V103" s="20" t="e">
        <f t="shared" si="4"/>
        <v>#N/A</v>
      </c>
      <c r="W103" s="20" t="e">
        <f>IF(OR(A45="No",D103=0), " ", AVERAGE(D103, J103, P103))</f>
        <v>#N/A</v>
      </c>
      <c r="X103" s="20" t="e">
        <f>IF(OR(A48="No",V103=0)," ",V103)</f>
        <v>#N/A</v>
      </c>
      <c r="Y103" s="31" t="e">
        <f t="shared" si="6"/>
        <v>#N/A</v>
      </c>
      <c r="Z103" s="31" t="e">
        <f t="shared" si="7"/>
        <v>#N/A</v>
      </c>
      <c r="AA103" s="3" t="s">
        <v>13</v>
      </c>
    </row>
    <row r="104" spans="1:27" x14ac:dyDescent="0.3">
      <c r="A104" s="3" t="s">
        <v>14</v>
      </c>
      <c r="B104" s="5" t="e">
        <f t="shared" ref="B104:F113" si="8">IF(B21=0,NA(),B21)</f>
        <v>#N/A</v>
      </c>
      <c r="C104" s="13" t="e">
        <f t="shared" si="8"/>
        <v>#N/A</v>
      </c>
      <c r="D104" s="13" t="e">
        <f t="shared" si="8"/>
        <v>#N/A</v>
      </c>
      <c r="E104" s="13" t="e">
        <f t="shared" si="8"/>
        <v>#N/A</v>
      </c>
      <c r="F104" s="13" t="e">
        <f t="shared" si="8"/>
        <v>#N/A</v>
      </c>
      <c r="G104" s="10"/>
      <c r="H104" s="15" t="e">
        <f t="shared" ref="H104:L113" si="9">IF(H21=0,NA(),H21)</f>
        <v>#N/A</v>
      </c>
      <c r="I104" s="15" t="e">
        <f t="shared" si="9"/>
        <v>#N/A</v>
      </c>
      <c r="J104" s="15" t="e">
        <f t="shared" si="9"/>
        <v>#N/A</v>
      </c>
      <c r="K104" s="26" t="e">
        <f t="shared" si="9"/>
        <v>#N/A</v>
      </c>
      <c r="L104" s="26" t="e">
        <f t="shared" si="9"/>
        <v>#N/A</v>
      </c>
      <c r="M104" s="10"/>
      <c r="N104" s="28" t="e">
        <f t="shared" ref="N104:R113" si="10">IF(N21=0,NA(),N21)</f>
        <v>#N/A</v>
      </c>
      <c r="O104" s="28" t="e">
        <f t="shared" si="10"/>
        <v>#N/A</v>
      </c>
      <c r="P104" s="28" t="e">
        <f t="shared" si="10"/>
        <v>#N/A</v>
      </c>
      <c r="Q104" s="28" t="e">
        <f t="shared" si="10"/>
        <v>#N/A</v>
      </c>
      <c r="R104" s="28" t="e">
        <f t="shared" si="10"/>
        <v>#N/A</v>
      </c>
      <c r="S104" s="10"/>
      <c r="T104" s="20" t="e">
        <f t="shared" si="3"/>
        <v>#N/A</v>
      </c>
      <c r="U104" s="20" t="e">
        <f t="shared" si="5"/>
        <v>#N/A</v>
      </c>
      <c r="V104" s="20" t="e">
        <f t="shared" si="4"/>
        <v>#N/A</v>
      </c>
      <c r="W104" s="20" t="e">
        <f>IF(OR(A45="No",D104=0), " ", AVERAGE(D104, J104, P104))</f>
        <v>#N/A</v>
      </c>
      <c r="X104" s="20" t="e">
        <f>IF(OR(A48="No",V104=0)," ",V104)</f>
        <v>#N/A</v>
      </c>
      <c r="Y104" s="31" t="e">
        <f t="shared" si="6"/>
        <v>#N/A</v>
      </c>
      <c r="Z104" s="31" t="e">
        <f t="shared" si="7"/>
        <v>#N/A</v>
      </c>
      <c r="AA104" s="3" t="s">
        <v>14</v>
      </c>
    </row>
    <row r="105" spans="1:27" x14ac:dyDescent="0.3">
      <c r="A105" s="3" t="s">
        <v>15</v>
      </c>
      <c r="B105" s="5" t="e">
        <f t="shared" si="8"/>
        <v>#N/A</v>
      </c>
      <c r="C105" s="13" t="e">
        <f t="shared" si="8"/>
        <v>#N/A</v>
      </c>
      <c r="D105" s="13" t="e">
        <f t="shared" si="8"/>
        <v>#N/A</v>
      </c>
      <c r="E105" s="13" t="e">
        <f t="shared" si="8"/>
        <v>#N/A</v>
      </c>
      <c r="F105" s="13" t="e">
        <f t="shared" si="8"/>
        <v>#N/A</v>
      </c>
      <c r="G105" s="10"/>
      <c r="H105" s="15" t="e">
        <f t="shared" si="9"/>
        <v>#N/A</v>
      </c>
      <c r="I105" s="15" t="e">
        <f t="shared" si="9"/>
        <v>#N/A</v>
      </c>
      <c r="J105" s="15" t="e">
        <f t="shared" si="9"/>
        <v>#N/A</v>
      </c>
      <c r="K105" s="26" t="e">
        <f t="shared" si="9"/>
        <v>#N/A</v>
      </c>
      <c r="L105" s="26" t="e">
        <f t="shared" si="9"/>
        <v>#N/A</v>
      </c>
      <c r="M105" s="10"/>
      <c r="N105" s="28" t="e">
        <f t="shared" si="10"/>
        <v>#N/A</v>
      </c>
      <c r="O105" s="28" t="e">
        <f t="shared" si="10"/>
        <v>#N/A</v>
      </c>
      <c r="P105" s="28" t="e">
        <f t="shared" si="10"/>
        <v>#N/A</v>
      </c>
      <c r="Q105" s="28" t="e">
        <f t="shared" si="10"/>
        <v>#N/A</v>
      </c>
      <c r="R105" s="28" t="e">
        <f t="shared" si="10"/>
        <v>#N/A</v>
      </c>
      <c r="S105" s="10"/>
      <c r="T105" s="20" t="e">
        <f t="shared" si="3"/>
        <v>#N/A</v>
      </c>
      <c r="U105" s="20" t="e">
        <f t="shared" si="5"/>
        <v>#N/A</v>
      </c>
      <c r="V105" s="20" t="e">
        <f t="shared" si="4"/>
        <v>#N/A</v>
      </c>
      <c r="W105" s="20" t="e">
        <f>IF(OR(A45="No",D105=0), " ", AVERAGE(D105, J105, P105))</f>
        <v>#N/A</v>
      </c>
      <c r="X105" s="20" t="e">
        <f>IF(OR(A48="No",V105=0)," ",V105)</f>
        <v>#N/A</v>
      </c>
      <c r="Y105" s="31" t="e">
        <f t="shared" si="6"/>
        <v>#N/A</v>
      </c>
      <c r="Z105" s="31" t="e">
        <f t="shared" si="7"/>
        <v>#N/A</v>
      </c>
      <c r="AA105" s="3" t="s">
        <v>15</v>
      </c>
    </row>
    <row r="106" spans="1:27" x14ac:dyDescent="0.3">
      <c r="A106" s="3" t="s">
        <v>16</v>
      </c>
      <c r="B106" s="5" t="e">
        <f t="shared" si="8"/>
        <v>#N/A</v>
      </c>
      <c r="C106" s="13" t="e">
        <f t="shared" si="8"/>
        <v>#N/A</v>
      </c>
      <c r="D106" s="13" t="e">
        <f t="shared" si="8"/>
        <v>#N/A</v>
      </c>
      <c r="E106" s="13" t="e">
        <f t="shared" si="8"/>
        <v>#N/A</v>
      </c>
      <c r="F106" s="13" t="e">
        <f t="shared" si="8"/>
        <v>#N/A</v>
      </c>
      <c r="G106" s="10"/>
      <c r="H106" s="15" t="e">
        <f t="shared" si="9"/>
        <v>#N/A</v>
      </c>
      <c r="I106" s="15" t="e">
        <f t="shared" si="9"/>
        <v>#N/A</v>
      </c>
      <c r="J106" s="15" t="e">
        <f t="shared" si="9"/>
        <v>#N/A</v>
      </c>
      <c r="K106" s="26" t="e">
        <f t="shared" si="9"/>
        <v>#N/A</v>
      </c>
      <c r="L106" s="26" t="e">
        <f t="shared" si="9"/>
        <v>#N/A</v>
      </c>
      <c r="M106" s="10"/>
      <c r="N106" s="28" t="e">
        <f t="shared" si="10"/>
        <v>#N/A</v>
      </c>
      <c r="O106" s="28" t="e">
        <f t="shared" si="10"/>
        <v>#N/A</v>
      </c>
      <c r="P106" s="28" t="e">
        <f t="shared" si="10"/>
        <v>#N/A</v>
      </c>
      <c r="Q106" s="28" t="e">
        <f t="shared" si="10"/>
        <v>#N/A</v>
      </c>
      <c r="R106" s="28" t="e">
        <f t="shared" si="10"/>
        <v>#N/A</v>
      </c>
      <c r="S106" s="10"/>
      <c r="T106" s="20" t="e">
        <f t="shared" si="3"/>
        <v>#N/A</v>
      </c>
      <c r="U106" s="20" t="e">
        <f t="shared" si="5"/>
        <v>#N/A</v>
      </c>
      <c r="V106" s="20" t="e">
        <f t="shared" si="4"/>
        <v>#N/A</v>
      </c>
      <c r="W106" s="20" t="e">
        <f>IF(OR(A45="No",D106=0), " ", AVERAGE(D106, J106, P106))</f>
        <v>#N/A</v>
      </c>
      <c r="X106" s="20" t="e">
        <f>IF(OR(A48="No",V106=0)," ",V106)</f>
        <v>#N/A</v>
      </c>
      <c r="Y106" s="31" t="e">
        <f t="shared" si="6"/>
        <v>#N/A</v>
      </c>
      <c r="Z106" s="31" t="e">
        <f t="shared" si="7"/>
        <v>#N/A</v>
      </c>
      <c r="AA106" s="3" t="s">
        <v>16</v>
      </c>
    </row>
    <row r="107" spans="1:27" x14ac:dyDescent="0.3">
      <c r="A107" s="3" t="s">
        <v>17</v>
      </c>
      <c r="B107" s="5" t="e">
        <f t="shared" si="8"/>
        <v>#N/A</v>
      </c>
      <c r="C107" s="13" t="e">
        <f t="shared" si="8"/>
        <v>#N/A</v>
      </c>
      <c r="D107" s="13" t="e">
        <f t="shared" si="8"/>
        <v>#N/A</v>
      </c>
      <c r="E107" s="13" t="e">
        <f t="shared" si="8"/>
        <v>#N/A</v>
      </c>
      <c r="F107" s="13" t="e">
        <f t="shared" si="8"/>
        <v>#N/A</v>
      </c>
      <c r="G107" s="10"/>
      <c r="H107" s="15" t="e">
        <f t="shared" si="9"/>
        <v>#N/A</v>
      </c>
      <c r="I107" s="15" t="e">
        <f t="shared" si="9"/>
        <v>#N/A</v>
      </c>
      <c r="J107" s="15" t="e">
        <f t="shared" si="9"/>
        <v>#N/A</v>
      </c>
      <c r="K107" s="26" t="e">
        <f t="shared" si="9"/>
        <v>#N/A</v>
      </c>
      <c r="L107" s="26" t="e">
        <f t="shared" si="9"/>
        <v>#N/A</v>
      </c>
      <c r="M107" s="10"/>
      <c r="N107" s="28" t="e">
        <f t="shared" si="10"/>
        <v>#N/A</v>
      </c>
      <c r="O107" s="28" t="e">
        <f t="shared" si="10"/>
        <v>#N/A</v>
      </c>
      <c r="P107" s="28" t="e">
        <f t="shared" si="10"/>
        <v>#N/A</v>
      </c>
      <c r="Q107" s="28" t="e">
        <f t="shared" si="10"/>
        <v>#N/A</v>
      </c>
      <c r="R107" s="28" t="e">
        <f t="shared" si="10"/>
        <v>#N/A</v>
      </c>
      <c r="S107" s="10"/>
      <c r="T107" s="20" t="e">
        <f t="shared" si="3"/>
        <v>#N/A</v>
      </c>
      <c r="U107" s="20" t="e">
        <f t="shared" si="5"/>
        <v>#N/A</v>
      </c>
      <c r="V107" s="20" t="e">
        <f t="shared" si="4"/>
        <v>#N/A</v>
      </c>
      <c r="W107" s="20" t="e">
        <f>IF(OR(A45="No",D107=0), " ", AVERAGE(D107, J107, P107))</f>
        <v>#N/A</v>
      </c>
      <c r="X107" s="20" t="e">
        <f>IF(OR(A48="No",V107=0)," ",V107)</f>
        <v>#N/A</v>
      </c>
      <c r="Y107" s="31" t="e">
        <f t="shared" si="6"/>
        <v>#N/A</v>
      </c>
      <c r="Z107" s="31" t="e">
        <f t="shared" si="7"/>
        <v>#N/A</v>
      </c>
      <c r="AA107" s="3" t="s">
        <v>17</v>
      </c>
    </row>
    <row r="108" spans="1:27" x14ac:dyDescent="0.3">
      <c r="A108" s="3" t="s">
        <v>18</v>
      </c>
      <c r="B108" s="5" t="e">
        <f t="shared" si="8"/>
        <v>#N/A</v>
      </c>
      <c r="C108" s="13" t="e">
        <f t="shared" si="8"/>
        <v>#N/A</v>
      </c>
      <c r="D108" s="13" t="e">
        <f t="shared" si="8"/>
        <v>#N/A</v>
      </c>
      <c r="E108" s="13" t="e">
        <f t="shared" si="8"/>
        <v>#N/A</v>
      </c>
      <c r="F108" s="13" t="e">
        <f t="shared" si="8"/>
        <v>#N/A</v>
      </c>
      <c r="G108" s="10"/>
      <c r="H108" s="15" t="e">
        <f t="shared" si="9"/>
        <v>#N/A</v>
      </c>
      <c r="I108" s="15" t="e">
        <f t="shared" si="9"/>
        <v>#N/A</v>
      </c>
      <c r="J108" s="15" t="e">
        <f t="shared" si="9"/>
        <v>#N/A</v>
      </c>
      <c r="K108" s="26" t="e">
        <f t="shared" si="9"/>
        <v>#N/A</v>
      </c>
      <c r="L108" s="26" t="e">
        <f t="shared" si="9"/>
        <v>#N/A</v>
      </c>
      <c r="M108" s="10"/>
      <c r="N108" s="28" t="e">
        <f t="shared" si="10"/>
        <v>#N/A</v>
      </c>
      <c r="O108" s="28" t="e">
        <f t="shared" si="10"/>
        <v>#N/A</v>
      </c>
      <c r="P108" s="28" t="e">
        <f t="shared" si="10"/>
        <v>#N/A</v>
      </c>
      <c r="Q108" s="28" t="e">
        <f t="shared" si="10"/>
        <v>#N/A</v>
      </c>
      <c r="R108" s="28" t="e">
        <f t="shared" si="10"/>
        <v>#N/A</v>
      </c>
      <c r="S108" s="10"/>
      <c r="T108" s="20" t="e">
        <f t="shared" si="3"/>
        <v>#N/A</v>
      </c>
      <c r="U108" s="20" t="e">
        <f t="shared" si="5"/>
        <v>#N/A</v>
      </c>
      <c r="V108" s="20" t="e">
        <f t="shared" si="4"/>
        <v>#N/A</v>
      </c>
      <c r="W108" s="20" t="e">
        <f>IF(OR(A45="No",D108=0), " ", AVERAGE(D108, J108, P108))</f>
        <v>#N/A</v>
      </c>
      <c r="X108" s="20" t="e">
        <f>IF(OR(A48="No",V108=0)," ",V108)</f>
        <v>#N/A</v>
      </c>
      <c r="Y108" s="31" t="e">
        <f t="shared" si="6"/>
        <v>#N/A</v>
      </c>
      <c r="Z108" s="31" t="e">
        <f t="shared" si="7"/>
        <v>#N/A</v>
      </c>
      <c r="AA108" s="3" t="s">
        <v>18</v>
      </c>
    </row>
    <row r="109" spans="1:27" x14ac:dyDescent="0.3">
      <c r="A109" s="3" t="s">
        <v>19</v>
      </c>
      <c r="B109" s="5" t="e">
        <f t="shared" si="8"/>
        <v>#N/A</v>
      </c>
      <c r="C109" s="13" t="e">
        <f t="shared" si="8"/>
        <v>#N/A</v>
      </c>
      <c r="D109" s="13" t="e">
        <f t="shared" si="8"/>
        <v>#N/A</v>
      </c>
      <c r="E109" s="13" t="e">
        <f t="shared" si="8"/>
        <v>#N/A</v>
      </c>
      <c r="F109" s="13" t="e">
        <f t="shared" si="8"/>
        <v>#N/A</v>
      </c>
      <c r="G109" s="10"/>
      <c r="H109" s="15" t="e">
        <f t="shared" si="9"/>
        <v>#N/A</v>
      </c>
      <c r="I109" s="15" t="e">
        <f t="shared" si="9"/>
        <v>#N/A</v>
      </c>
      <c r="J109" s="15" t="e">
        <f t="shared" si="9"/>
        <v>#N/A</v>
      </c>
      <c r="K109" s="26" t="e">
        <f t="shared" si="9"/>
        <v>#N/A</v>
      </c>
      <c r="L109" s="26" t="e">
        <f t="shared" si="9"/>
        <v>#N/A</v>
      </c>
      <c r="M109" s="10"/>
      <c r="N109" s="28" t="e">
        <f t="shared" si="10"/>
        <v>#N/A</v>
      </c>
      <c r="O109" s="28" t="e">
        <f t="shared" si="10"/>
        <v>#N/A</v>
      </c>
      <c r="P109" s="28" t="e">
        <f t="shared" si="10"/>
        <v>#N/A</v>
      </c>
      <c r="Q109" s="28" t="e">
        <f t="shared" si="10"/>
        <v>#N/A</v>
      </c>
      <c r="R109" s="28" t="e">
        <f t="shared" si="10"/>
        <v>#N/A</v>
      </c>
      <c r="S109" s="10"/>
      <c r="T109" s="20" t="e">
        <f t="shared" si="3"/>
        <v>#N/A</v>
      </c>
      <c r="U109" s="20" t="e">
        <f t="shared" si="5"/>
        <v>#N/A</v>
      </c>
      <c r="V109" s="20" t="e">
        <f t="shared" si="4"/>
        <v>#N/A</v>
      </c>
      <c r="W109" s="20" t="e">
        <f>IF(OR(A45="No",D109=0), " ", AVERAGE(D109, J109, P109))</f>
        <v>#N/A</v>
      </c>
      <c r="X109" s="20" t="e">
        <f>IF(OR(A48="No",V109=0)," ",V109)</f>
        <v>#N/A</v>
      </c>
      <c r="Y109" s="31" t="e">
        <f t="shared" si="6"/>
        <v>#N/A</v>
      </c>
      <c r="Z109" s="31" t="e">
        <f t="shared" si="7"/>
        <v>#N/A</v>
      </c>
      <c r="AA109" s="3" t="s">
        <v>19</v>
      </c>
    </row>
    <row r="110" spans="1:27" x14ac:dyDescent="0.3">
      <c r="A110" s="3" t="s">
        <v>20</v>
      </c>
      <c r="B110" s="5" t="e">
        <f t="shared" si="8"/>
        <v>#N/A</v>
      </c>
      <c r="C110" s="13" t="e">
        <f t="shared" si="8"/>
        <v>#N/A</v>
      </c>
      <c r="D110" s="13" t="e">
        <f t="shared" si="8"/>
        <v>#N/A</v>
      </c>
      <c r="E110" s="13" t="e">
        <f t="shared" si="8"/>
        <v>#N/A</v>
      </c>
      <c r="F110" s="13" t="e">
        <f t="shared" si="8"/>
        <v>#N/A</v>
      </c>
      <c r="G110" s="10"/>
      <c r="H110" s="15" t="e">
        <f t="shared" si="9"/>
        <v>#N/A</v>
      </c>
      <c r="I110" s="15" t="e">
        <f t="shared" si="9"/>
        <v>#N/A</v>
      </c>
      <c r="J110" s="15" t="e">
        <f t="shared" si="9"/>
        <v>#N/A</v>
      </c>
      <c r="K110" s="26" t="e">
        <f t="shared" si="9"/>
        <v>#N/A</v>
      </c>
      <c r="L110" s="26" t="e">
        <f t="shared" si="9"/>
        <v>#N/A</v>
      </c>
      <c r="M110" s="10"/>
      <c r="N110" s="28" t="e">
        <f t="shared" si="10"/>
        <v>#N/A</v>
      </c>
      <c r="O110" s="28" t="e">
        <f t="shared" si="10"/>
        <v>#N/A</v>
      </c>
      <c r="P110" s="28" t="e">
        <f t="shared" si="10"/>
        <v>#N/A</v>
      </c>
      <c r="Q110" s="28" t="e">
        <f t="shared" si="10"/>
        <v>#N/A</v>
      </c>
      <c r="R110" s="28" t="e">
        <f t="shared" si="10"/>
        <v>#N/A</v>
      </c>
      <c r="S110" s="10"/>
      <c r="T110" s="20" t="e">
        <f t="shared" si="3"/>
        <v>#N/A</v>
      </c>
      <c r="U110" s="20" t="e">
        <f t="shared" si="5"/>
        <v>#N/A</v>
      </c>
      <c r="V110" s="20" t="e">
        <f t="shared" si="4"/>
        <v>#N/A</v>
      </c>
      <c r="W110" s="20" t="e">
        <f>IF(OR(A45="No",D110=0), " ", AVERAGE(D110, J110, P110))</f>
        <v>#N/A</v>
      </c>
      <c r="X110" s="20" t="e">
        <f>IF(OR(A48="No",V110=0)," ",V110)</f>
        <v>#N/A</v>
      </c>
      <c r="Y110" s="31" t="e">
        <f t="shared" si="6"/>
        <v>#N/A</v>
      </c>
      <c r="Z110" s="31" t="e">
        <f t="shared" si="7"/>
        <v>#N/A</v>
      </c>
      <c r="AA110" s="3" t="s">
        <v>20</v>
      </c>
    </row>
    <row r="111" spans="1:27" x14ac:dyDescent="0.3">
      <c r="A111" s="3" t="s">
        <v>21</v>
      </c>
      <c r="B111" s="5" t="e">
        <f t="shared" si="8"/>
        <v>#N/A</v>
      </c>
      <c r="C111" s="13" t="e">
        <f t="shared" si="8"/>
        <v>#N/A</v>
      </c>
      <c r="D111" s="13" t="e">
        <f t="shared" si="8"/>
        <v>#N/A</v>
      </c>
      <c r="E111" s="13" t="e">
        <f t="shared" si="8"/>
        <v>#N/A</v>
      </c>
      <c r="F111" s="13" t="e">
        <f t="shared" si="8"/>
        <v>#N/A</v>
      </c>
      <c r="G111" s="10"/>
      <c r="H111" s="15" t="e">
        <f t="shared" si="9"/>
        <v>#N/A</v>
      </c>
      <c r="I111" s="15" t="e">
        <f t="shared" si="9"/>
        <v>#N/A</v>
      </c>
      <c r="J111" s="15" t="e">
        <f t="shared" si="9"/>
        <v>#N/A</v>
      </c>
      <c r="K111" s="26" t="e">
        <f t="shared" si="9"/>
        <v>#N/A</v>
      </c>
      <c r="L111" s="26" t="e">
        <f t="shared" si="9"/>
        <v>#N/A</v>
      </c>
      <c r="M111" s="10"/>
      <c r="N111" s="28" t="e">
        <f t="shared" si="10"/>
        <v>#N/A</v>
      </c>
      <c r="O111" s="28" t="e">
        <f t="shared" si="10"/>
        <v>#N/A</v>
      </c>
      <c r="P111" s="28" t="e">
        <f t="shared" si="10"/>
        <v>#N/A</v>
      </c>
      <c r="Q111" s="28" t="e">
        <f t="shared" si="10"/>
        <v>#N/A</v>
      </c>
      <c r="R111" s="28" t="e">
        <f t="shared" si="10"/>
        <v>#N/A</v>
      </c>
      <c r="S111" s="10"/>
      <c r="T111" s="20" t="e">
        <f t="shared" si="3"/>
        <v>#N/A</v>
      </c>
      <c r="U111" s="20" t="e">
        <f t="shared" si="5"/>
        <v>#N/A</v>
      </c>
      <c r="V111" s="20" t="e">
        <f t="shared" si="4"/>
        <v>#N/A</v>
      </c>
      <c r="W111" s="20" t="e">
        <f>IF(OR(A45="No",D111=0), " ", AVERAGE(D111, J111, P111))</f>
        <v>#N/A</v>
      </c>
      <c r="X111" s="20" t="e">
        <f>IF(OR(A48="No",V111=0)," ",V111)</f>
        <v>#N/A</v>
      </c>
      <c r="Y111" s="31" t="e">
        <f t="shared" si="6"/>
        <v>#N/A</v>
      </c>
      <c r="Z111" s="31" t="e">
        <f t="shared" si="7"/>
        <v>#N/A</v>
      </c>
      <c r="AA111" s="3" t="s">
        <v>21</v>
      </c>
    </row>
    <row r="112" spans="1:27" x14ac:dyDescent="0.3">
      <c r="A112" s="3" t="s">
        <v>22</v>
      </c>
      <c r="B112" s="5" t="e">
        <f t="shared" si="8"/>
        <v>#N/A</v>
      </c>
      <c r="C112" s="13" t="e">
        <f t="shared" si="8"/>
        <v>#N/A</v>
      </c>
      <c r="D112" s="13" t="e">
        <f t="shared" si="8"/>
        <v>#N/A</v>
      </c>
      <c r="E112" s="13" t="e">
        <f t="shared" si="8"/>
        <v>#N/A</v>
      </c>
      <c r="F112" s="13" t="e">
        <f t="shared" si="8"/>
        <v>#N/A</v>
      </c>
      <c r="G112" s="10"/>
      <c r="H112" s="15" t="e">
        <f t="shared" si="9"/>
        <v>#N/A</v>
      </c>
      <c r="I112" s="15" t="e">
        <f t="shared" si="9"/>
        <v>#N/A</v>
      </c>
      <c r="J112" s="15" t="e">
        <f t="shared" si="9"/>
        <v>#N/A</v>
      </c>
      <c r="K112" s="26" t="e">
        <f t="shared" si="9"/>
        <v>#N/A</v>
      </c>
      <c r="L112" s="26" t="e">
        <f t="shared" si="9"/>
        <v>#N/A</v>
      </c>
      <c r="M112" s="10"/>
      <c r="N112" s="28" t="e">
        <f t="shared" si="10"/>
        <v>#N/A</v>
      </c>
      <c r="O112" s="28" t="e">
        <f t="shared" si="10"/>
        <v>#N/A</v>
      </c>
      <c r="P112" s="28" t="e">
        <f t="shared" si="10"/>
        <v>#N/A</v>
      </c>
      <c r="Q112" s="28" t="e">
        <f t="shared" si="10"/>
        <v>#N/A</v>
      </c>
      <c r="R112" s="28" t="e">
        <f t="shared" si="10"/>
        <v>#N/A</v>
      </c>
      <c r="S112" s="10"/>
      <c r="T112" s="20" t="e">
        <f t="shared" si="3"/>
        <v>#N/A</v>
      </c>
      <c r="U112" s="20" t="e">
        <f t="shared" si="5"/>
        <v>#N/A</v>
      </c>
      <c r="V112" s="20" t="e">
        <f t="shared" si="4"/>
        <v>#N/A</v>
      </c>
      <c r="W112" s="20" t="e">
        <f>IF(OR(A45="No",D112=0), " ", AVERAGE(D112, J112, P112))</f>
        <v>#N/A</v>
      </c>
      <c r="X112" s="20" t="e">
        <f>IF(OR(A48="No",V112=0)," ",V112)</f>
        <v>#N/A</v>
      </c>
      <c r="Y112" s="31" t="e">
        <f t="shared" si="6"/>
        <v>#N/A</v>
      </c>
      <c r="Z112" s="31" t="e">
        <f t="shared" si="7"/>
        <v>#N/A</v>
      </c>
      <c r="AA112" s="3" t="s">
        <v>22</v>
      </c>
    </row>
    <row r="113" spans="1:27" x14ac:dyDescent="0.3">
      <c r="A113" s="3" t="s">
        <v>23</v>
      </c>
      <c r="B113" s="5" t="e">
        <f t="shared" si="8"/>
        <v>#N/A</v>
      </c>
      <c r="C113" s="13" t="e">
        <f t="shared" si="8"/>
        <v>#N/A</v>
      </c>
      <c r="D113" s="13" t="e">
        <f t="shared" si="8"/>
        <v>#N/A</v>
      </c>
      <c r="E113" s="13" t="e">
        <f t="shared" si="8"/>
        <v>#N/A</v>
      </c>
      <c r="F113" s="13" t="e">
        <f t="shared" si="8"/>
        <v>#N/A</v>
      </c>
      <c r="G113" s="10"/>
      <c r="H113" s="15" t="e">
        <f t="shared" si="9"/>
        <v>#N/A</v>
      </c>
      <c r="I113" s="15" t="e">
        <f t="shared" si="9"/>
        <v>#N/A</v>
      </c>
      <c r="J113" s="15" t="e">
        <f t="shared" si="9"/>
        <v>#N/A</v>
      </c>
      <c r="K113" s="26" t="e">
        <f t="shared" si="9"/>
        <v>#N/A</v>
      </c>
      <c r="L113" s="26" t="e">
        <f t="shared" si="9"/>
        <v>#N/A</v>
      </c>
      <c r="M113" s="10"/>
      <c r="N113" s="28" t="e">
        <f t="shared" si="10"/>
        <v>#N/A</v>
      </c>
      <c r="O113" s="28" t="e">
        <f t="shared" si="10"/>
        <v>#N/A</v>
      </c>
      <c r="P113" s="28" t="e">
        <f t="shared" si="10"/>
        <v>#N/A</v>
      </c>
      <c r="Q113" s="28" t="e">
        <f t="shared" si="10"/>
        <v>#N/A</v>
      </c>
      <c r="R113" s="28" t="e">
        <f t="shared" si="10"/>
        <v>#N/A</v>
      </c>
      <c r="S113" s="10"/>
      <c r="T113" s="20" t="e">
        <f t="shared" si="3"/>
        <v>#N/A</v>
      </c>
      <c r="U113" s="20" t="e">
        <f t="shared" si="5"/>
        <v>#N/A</v>
      </c>
      <c r="V113" s="20" t="e">
        <f t="shared" si="4"/>
        <v>#N/A</v>
      </c>
      <c r="W113" s="20" t="e">
        <f>IF(OR(A45="No",D113=0), " ", AVERAGE(D113, J113, P113))</f>
        <v>#N/A</v>
      </c>
      <c r="X113" s="20" t="e">
        <f>IF(OR(A48="No",V113=0)," ",V113)</f>
        <v>#N/A</v>
      </c>
      <c r="Y113" s="31" t="e">
        <f t="shared" si="6"/>
        <v>#N/A</v>
      </c>
      <c r="Z113" s="31" t="e">
        <f t="shared" si="7"/>
        <v>#N/A</v>
      </c>
      <c r="AA113" s="3" t="s">
        <v>23</v>
      </c>
    </row>
    <row r="114" spans="1:27" x14ac:dyDescent="0.3">
      <c r="A114" s="3" t="s">
        <v>24</v>
      </c>
      <c r="B114" s="5" t="e">
        <f t="shared" ref="B114:F123" si="11">IF(B31=0,NA(),B31)</f>
        <v>#N/A</v>
      </c>
      <c r="C114" s="13" t="e">
        <f t="shared" si="11"/>
        <v>#N/A</v>
      </c>
      <c r="D114" s="13" t="e">
        <f t="shared" si="11"/>
        <v>#N/A</v>
      </c>
      <c r="E114" s="13" t="e">
        <f t="shared" si="11"/>
        <v>#N/A</v>
      </c>
      <c r="F114" s="13" t="e">
        <f t="shared" si="11"/>
        <v>#N/A</v>
      </c>
      <c r="G114" s="10"/>
      <c r="H114" s="15" t="e">
        <f t="shared" ref="H114:L123" si="12">IF(H31=0,NA(),H31)</f>
        <v>#N/A</v>
      </c>
      <c r="I114" s="15" t="e">
        <f t="shared" si="12"/>
        <v>#N/A</v>
      </c>
      <c r="J114" s="15" t="e">
        <f t="shared" si="12"/>
        <v>#N/A</v>
      </c>
      <c r="K114" s="26" t="e">
        <f t="shared" si="12"/>
        <v>#N/A</v>
      </c>
      <c r="L114" s="26" t="e">
        <f t="shared" si="12"/>
        <v>#N/A</v>
      </c>
      <c r="M114" s="10"/>
      <c r="N114" s="28" t="e">
        <f t="shared" ref="N114:R123" si="13">IF(N31=0,NA(),N31)</f>
        <v>#N/A</v>
      </c>
      <c r="O114" s="28" t="e">
        <f t="shared" si="13"/>
        <v>#N/A</v>
      </c>
      <c r="P114" s="28" t="e">
        <f t="shared" si="13"/>
        <v>#N/A</v>
      </c>
      <c r="Q114" s="28" t="e">
        <f t="shared" si="13"/>
        <v>#N/A</v>
      </c>
      <c r="R114" s="28" t="e">
        <f t="shared" si="13"/>
        <v>#N/A</v>
      </c>
      <c r="S114" s="10"/>
      <c r="T114" s="20" t="e">
        <f t="shared" si="3"/>
        <v>#N/A</v>
      </c>
      <c r="U114" s="20" t="e">
        <f t="shared" si="5"/>
        <v>#N/A</v>
      </c>
      <c r="V114" s="20" t="e">
        <f t="shared" si="4"/>
        <v>#N/A</v>
      </c>
      <c r="W114" s="20" t="e">
        <f>IF(OR(A45="No",D114=0), " ", AVERAGE(D114, J114, P114))</f>
        <v>#N/A</v>
      </c>
      <c r="X114" s="20" t="e">
        <f>IF(OR(A48="No",V114=0)," ",V114)</f>
        <v>#N/A</v>
      </c>
      <c r="Y114" s="31" t="e">
        <f t="shared" si="6"/>
        <v>#N/A</v>
      </c>
      <c r="Z114" s="31" t="e">
        <f t="shared" si="7"/>
        <v>#N/A</v>
      </c>
      <c r="AA114" s="3" t="s">
        <v>24</v>
      </c>
    </row>
    <row r="115" spans="1:27" x14ac:dyDescent="0.3">
      <c r="A115" s="3" t="s">
        <v>25</v>
      </c>
      <c r="B115" s="5" t="e">
        <f t="shared" si="11"/>
        <v>#N/A</v>
      </c>
      <c r="C115" s="13" t="e">
        <f t="shared" si="11"/>
        <v>#N/A</v>
      </c>
      <c r="D115" s="13" t="e">
        <f t="shared" si="11"/>
        <v>#N/A</v>
      </c>
      <c r="E115" s="13" t="e">
        <f t="shared" si="11"/>
        <v>#N/A</v>
      </c>
      <c r="F115" s="13" t="e">
        <f t="shared" si="11"/>
        <v>#N/A</v>
      </c>
      <c r="G115" s="10"/>
      <c r="H115" s="15" t="e">
        <f t="shared" si="12"/>
        <v>#N/A</v>
      </c>
      <c r="I115" s="15" t="e">
        <f t="shared" si="12"/>
        <v>#N/A</v>
      </c>
      <c r="J115" s="15" t="e">
        <f t="shared" si="12"/>
        <v>#N/A</v>
      </c>
      <c r="K115" s="26" t="e">
        <f t="shared" si="12"/>
        <v>#N/A</v>
      </c>
      <c r="L115" s="26" t="e">
        <f t="shared" si="12"/>
        <v>#N/A</v>
      </c>
      <c r="M115" s="10"/>
      <c r="N115" s="28" t="e">
        <f t="shared" si="13"/>
        <v>#N/A</v>
      </c>
      <c r="O115" s="28" t="e">
        <f t="shared" si="13"/>
        <v>#N/A</v>
      </c>
      <c r="P115" s="28" t="e">
        <f t="shared" si="13"/>
        <v>#N/A</v>
      </c>
      <c r="Q115" s="28" t="e">
        <f t="shared" si="13"/>
        <v>#N/A</v>
      </c>
      <c r="R115" s="28" t="e">
        <f t="shared" si="13"/>
        <v>#N/A</v>
      </c>
      <c r="S115" s="10"/>
      <c r="T115" s="20" t="e">
        <f t="shared" si="3"/>
        <v>#N/A</v>
      </c>
      <c r="U115" s="20" t="e">
        <f t="shared" si="5"/>
        <v>#N/A</v>
      </c>
      <c r="V115" s="20" t="e">
        <f t="shared" si="4"/>
        <v>#N/A</v>
      </c>
      <c r="W115" s="20" t="e">
        <f>IF(OR(A45="No",D115=0), " ", AVERAGE(D115, J115, P115))</f>
        <v>#N/A</v>
      </c>
      <c r="X115" s="20" t="e">
        <f>IF(OR(A48="No",V115=0)," ",V115)</f>
        <v>#N/A</v>
      </c>
      <c r="Y115" s="31" t="e">
        <f t="shared" si="6"/>
        <v>#N/A</v>
      </c>
      <c r="Z115" s="31" t="e">
        <f t="shared" si="7"/>
        <v>#N/A</v>
      </c>
      <c r="AA115" s="3" t="s">
        <v>25</v>
      </c>
    </row>
    <row r="116" spans="1:27" x14ac:dyDescent="0.3">
      <c r="A116" s="3" t="s">
        <v>26</v>
      </c>
      <c r="B116" s="5" t="e">
        <f t="shared" si="11"/>
        <v>#N/A</v>
      </c>
      <c r="C116" s="13" t="e">
        <f t="shared" si="11"/>
        <v>#N/A</v>
      </c>
      <c r="D116" s="13" t="e">
        <f t="shared" si="11"/>
        <v>#N/A</v>
      </c>
      <c r="E116" s="13" t="e">
        <f t="shared" si="11"/>
        <v>#N/A</v>
      </c>
      <c r="F116" s="13" t="e">
        <f t="shared" si="11"/>
        <v>#N/A</v>
      </c>
      <c r="G116" s="10"/>
      <c r="H116" s="15" t="e">
        <f t="shared" si="12"/>
        <v>#N/A</v>
      </c>
      <c r="I116" s="15" t="e">
        <f t="shared" si="12"/>
        <v>#N/A</v>
      </c>
      <c r="J116" s="15" t="e">
        <f t="shared" si="12"/>
        <v>#N/A</v>
      </c>
      <c r="K116" s="26" t="e">
        <f t="shared" si="12"/>
        <v>#N/A</v>
      </c>
      <c r="L116" s="26" t="e">
        <f t="shared" si="12"/>
        <v>#N/A</v>
      </c>
      <c r="M116" s="10"/>
      <c r="N116" s="28" t="e">
        <f t="shared" si="13"/>
        <v>#N/A</v>
      </c>
      <c r="O116" s="28" t="e">
        <f t="shared" si="13"/>
        <v>#N/A</v>
      </c>
      <c r="P116" s="28" t="e">
        <f t="shared" si="13"/>
        <v>#N/A</v>
      </c>
      <c r="Q116" s="28" t="e">
        <f t="shared" si="13"/>
        <v>#N/A</v>
      </c>
      <c r="R116" s="28" t="e">
        <f t="shared" si="13"/>
        <v>#N/A</v>
      </c>
      <c r="S116" s="10"/>
      <c r="T116" s="20" t="e">
        <f t="shared" si="3"/>
        <v>#N/A</v>
      </c>
      <c r="U116" s="20" t="e">
        <f t="shared" si="5"/>
        <v>#N/A</v>
      </c>
      <c r="V116" s="20" t="e">
        <f t="shared" si="4"/>
        <v>#N/A</v>
      </c>
      <c r="W116" s="20" t="e">
        <f>IF(OR(A45="No",D116=0), " ", AVERAGE(D116, J116, P116))</f>
        <v>#N/A</v>
      </c>
      <c r="X116" s="20" t="e">
        <f>IF(OR(A48="No",V116=0)," ",V116)</f>
        <v>#N/A</v>
      </c>
      <c r="Y116" s="31" t="e">
        <f t="shared" si="6"/>
        <v>#N/A</v>
      </c>
      <c r="Z116" s="31" t="e">
        <f t="shared" si="7"/>
        <v>#N/A</v>
      </c>
      <c r="AA116" s="3" t="s">
        <v>26</v>
      </c>
    </row>
    <row r="117" spans="1:27" x14ac:dyDescent="0.3">
      <c r="A117" s="3" t="s">
        <v>27</v>
      </c>
      <c r="B117" s="5" t="e">
        <f t="shared" si="11"/>
        <v>#N/A</v>
      </c>
      <c r="C117" s="13" t="e">
        <f t="shared" si="11"/>
        <v>#N/A</v>
      </c>
      <c r="D117" s="13" t="e">
        <f t="shared" si="11"/>
        <v>#N/A</v>
      </c>
      <c r="E117" s="13" t="e">
        <f t="shared" si="11"/>
        <v>#N/A</v>
      </c>
      <c r="F117" s="13" t="e">
        <f t="shared" si="11"/>
        <v>#N/A</v>
      </c>
      <c r="G117" s="10"/>
      <c r="H117" s="15" t="e">
        <f t="shared" si="12"/>
        <v>#N/A</v>
      </c>
      <c r="I117" s="15" t="e">
        <f t="shared" si="12"/>
        <v>#N/A</v>
      </c>
      <c r="J117" s="15" t="e">
        <f t="shared" si="12"/>
        <v>#N/A</v>
      </c>
      <c r="K117" s="26" t="e">
        <f t="shared" si="12"/>
        <v>#N/A</v>
      </c>
      <c r="L117" s="26" t="e">
        <f t="shared" si="12"/>
        <v>#N/A</v>
      </c>
      <c r="M117" s="10"/>
      <c r="N117" s="28" t="e">
        <f t="shared" si="13"/>
        <v>#N/A</v>
      </c>
      <c r="O117" s="28" t="e">
        <f t="shared" si="13"/>
        <v>#N/A</v>
      </c>
      <c r="P117" s="28" t="e">
        <f t="shared" si="13"/>
        <v>#N/A</v>
      </c>
      <c r="Q117" s="28" t="e">
        <f t="shared" si="13"/>
        <v>#N/A</v>
      </c>
      <c r="R117" s="28" t="e">
        <f t="shared" si="13"/>
        <v>#N/A</v>
      </c>
      <c r="S117" s="10"/>
      <c r="T117" s="20" t="e">
        <f t="shared" si="3"/>
        <v>#N/A</v>
      </c>
      <c r="U117" s="20" t="e">
        <f t="shared" si="5"/>
        <v>#N/A</v>
      </c>
      <c r="V117" s="20" t="e">
        <f t="shared" si="4"/>
        <v>#N/A</v>
      </c>
      <c r="W117" s="20" t="e">
        <f>IF(OR(A45="No",D117=0), " ", AVERAGE(D117, J117, P117))</f>
        <v>#N/A</v>
      </c>
      <c r="X117" s="20" t="e">
        <f>IF(OR(A48="No",V117=0)," ",V117)</f>
        <v>#N/A</v>
      </c>
      <c r="Y117" s="31" t="e">
        <f t="shared" si="6"/>
        <v>#N/A</v>
      </c>
      <c r="Z117" s="31" t="e">
        <f t="shared" si="7"/>
        <v>#N/A</v>
      </c>
      <c r="AA117" s="3" t="s">
        <v>27</v>
      </c>
    </row>
    <row r="118" spans="1:27" x14ac:dyDescent="0.3">
      <c r="A118" s="3" t="s">
        <v>28</v>
      </c>
      <c r="B118" s="5" t="e">
        <f t="shared" si="11"/>
        <v>#N/A</v>
      </c>
      <c r="C118" s="13" t="e">
        <f t="shared" si="11"/>
        <v>#N/A</v>
      </c>
      <c r="D118" s="13" t="e">
        <f t="shared" si="11"/>
        <v>#N/A</v>
      </c>
      <c r="E118" s="13" t="e">
        <f t="shared" si="11"/>
        <v>#N/A</v>
      </c>
      <c r="F118" s="13" t="e">
        <f t="shared" si="11"/>
        <v>#N/A</v>
      </c>
      <c r="G118" s="10"/>
      <c r="H118" s="15" t="e">
        <f t="shared" si="12"/>
        <v>#N/A</v>
      </c>
      <c r="I118" s="15" t="e">
        <f t="shared" si="12"/>
        <v>#N/A</v>
      </c>
      <c r="J118" s="15" t="e">
        <f t="shared" si="12"/>
        <v>#N/A</v>
      </c>
      <c r="K118" s="26" t="e">
        <f t="shared" si="12"/>
        <v>#N/A</v>
      </c>
      <c r="L118" s="26" t="e">
        <f t="shared" si="12"/>
        <v>#N/A</v>
      </c>
      <c r="M118" s="10"/>
      <c r="N118" s="28" t="e">
        <f t="shared" si="13"/>
        <v>#N/A</v>
      </c>
      <c r="O118" s="28" t="e">
        <f t="shared" si="13"/>
        <v>#N/A</v>
      </c>
      <c r="P118" s="28" t="e">
        <f t="shared" si="13"/>
        <v>#N/A</v>
      </c>
      <c r="Q118" s="28" t="e">
        <f t="shared" si="13"/>
        <v>#N/A</v>
      </c>
      <c r="R118" s="28" t="e">
        <f t="shared" si="13"/>
        <v>#N/A</v>
      </c>
      <c r="S118" s="10"/>
      <c r="T118" s="20" t="e">
        <f t="shared" si="3"/>
        <v>#N/A</v>
      </c>
      <c r="U118" s="20" t="e">
        <f t="shared" si="5"/>
        <v>#N/A</v>
      </c>
      <c r="V118" s="20" t="e">
        <f t="shared" si="4"/>
        <v>#N/A</v>
      </c>
      <c r="W118" s="20" t="e">
        <f>IF(OR(A45="No",D118=0), " ", AVERAGE(D118, J118, P118))</f>
        <v>#N/A</v>
      </c>
      <c r="X118" s="20" t="e">
        <f>IF(OR(A48="No",V118=0)," ",V118)</f>
        <v>#N/A</v>
      </c>
      <c r="Y118" s="31" t="e">
        <f t="shared" si="6"/>
        <v>#N/A</v>
      </c>
      <c r="Z118" s="31" t="e">
        <f t="shared" si="7"/>
        <v>#N/A</v>
      </c>
      <c r="AA118" s="3" t="s">
        <v>28</v>
      </c>
    </row>
    <row r="119" spans="1:27" x14ac:dyDescent="0.3">
      <c r="A119" s="3" t="s">
        <v>29</v>
      </c>
      <c r="B119" s="5" t="e">
        <f t="shared" si="11"/>
        <v>#N/A</v>
      </c>
      <c r="C119" s="13" t="e">
        <f t="shared" si="11"/>
        <v>#N/A</v>
      </c>
      <c r="D119" s="13" t="e">
        <f t="shared" si="11"/>
        <v>#N/A</v>
      </c>
      <c r="E119" s="13" t="e">
        <f t="shared" si="11"/>
        <v>#N/A</v>
      </c>
      <c r="F119" s="13" t="e">
        <f t="shared" si="11"/>
        <v>#N/A</v>
      </c>
      <c r="G119" s="10"/>
      <c r="H119" s="15" t="e">
        <f t="shared" si="12"/>
        <v>#N/A</v>
      </c>
      <c r="I119" s="15" t="e">
        <f t="shared" si="12"/>
        <v>#N/A</v>
      </c>
      <c r="J119" s="15" t="e">
        <f t="shared" si="12"/>
        <v>#N/A</v>
      </c>
      <c r="K119" s="26" t="e">
        <f t="shared" si="12"/>
        <v>#N/A</v>
      </c>
      <c r="L119" s="26" t="e">
        <f t="shared" si="12"/>
        <v>#N/A</v>
      </c>
      <c r="M119" s="10"/>
      <c r="N119" s="28" t="e">
        <f t="shared" si="13"/>
        <v>#N/A</v>
      </c>
      <c r="O119" s="28" t="e">
        <f t="shared" si="13"/>
        <v>#N/A</v>
      </c>
      <c r="P119" s="28" t="e">
        <f t="shared" si="13"/>
        <v>#N/A</v>
      </c>
      <c r="Q119" s="28" t="e">
        <f t="shared" si="13"/>
        <v>#N/A</v>
      </c>
      <c r="R119" s="28" t="e">
        <f t="shared" si="13"/>
        <v>#N/A</v>
      </c>
      <c r="S119" s="10"/>
      <c r="T119" s="20" t="e">
        <f t="shared" si="3"/>
        <v>#N/A</v>
      </c>
      <c r="U119" s="20" t="e">
        <f t="shared" si="5"/>
        <v>#N/A</v>
      </c>
      <c r="V119" s="20" t="e">
        <f t="shared" si="4"/>
        <v>#N/A</v>
      </c>
      <c r="W119" s="20" t="e">
        <f>IF(OR(A45="No",D119=0), " ", AVERAGE(D119, J119, P119))</f>
        <v>#N/A</v>
      </c>
      <c r="X119" s="20" t="e">
        <f>IF(OR(A48="No",V119=0)," ",V119)</f>
        <v>#N/A</v>
      </c>
      <c r="Y119" s="31" t="e">
        <f t="shared" si="6"/>
        <v>#N/A</v>
      </c>
      <c r="Z119" s="31" t="e">
        <f t="shared" si="7"/>
        <v>#N/A</v>
      </c>
      <c r="AA119" s="3" t="s">
        <v>29</v>
      </c>
    </row>
    <row r="120" spans="1:27" x14ac:dyDescent="0.3">
      <c r="A120" s="3" t="s">
        <v>30</v>
      </c>
      <c r="B120" s="5" t="e">
        <f t="shared" si="11"/>
        <v>#N/A</v>
      </c>
      <c r="C120" s="13" t="e">
        <f t="shared" si="11"/>
        <v>#N/A</v>
      </c>
      <c r="D120" s="13" t="e">
        <f t="shared" si="11"/>
        <v>#N/A</v>
      </c>
      <c r="E120" s="13" t="e">
        <f t="shared" si="11"/>
        <v>#N/A</v>
      </c>
      <c r="F120" s="13" t="e">
        <f t="shared" si="11"/>
        <v>#N/A</v>
      </c>
      <c r="G120" s="10"/>
      <c r="H120" s="15" t="e">
        <f t="shared" si="12"/>
        <v>#N/A</v>
      </c>
      <c r="I120" s="15" t="e">
        <f t="shared" si="12"/>
        <v>#N/A</v>
      </c>
      <c r="J120" s="15" t="e">
        <f t="shared" si="12"/>
        <v>#N/A</v>
      </c>
      <c r="K120" s="26" t="e">
        <f t="shared" si="12"/>
        <v>#N/A</v>
      </c>
      <c r="L120" s="26" t="e">
        <f t="shared" si="12"/>
        <v>#N/A</v>
      </c>
      <c r="M120" s="10"/>
      <c r="N120" s="28" t="e">
        <f t="shared" si="13"/>
        <v>#N/A</v>
      </c>
      <c r="O120" s="28" t="e">
        <f t="shared" si="13"/>
        <v>#N/A</v>
      </c>
      <c r="P120" s="28" t="e">
        <f t="shared" si="13"/>
        <v>#N/A</v>
      </c>
      <c r="Q120" s="28" t="e">
        <f t="shared" si="13"/>
        <v>#N/A</v>
      </c>
      <c r="R120" s="28" t="e">
        <f t="shared" si="13"/>
        <v>#N/A</v>
      </c>
      <c r="S120" s="10"/>
      <c r="T120" s="20" t="e">
        <f t="shared" si="3"/>
        <v>#N/A</v>
      </c>
      <c r="U120" s="20" t="e">
        <f t="shared" si="5"/>
        <v>#N/A</v>
      </c>
      <c r="V120" s="20" t="e">
        <f t="shared" si="4"/>
        <v>#N/A</v>
      </c>
      <c r="W120" s="20" t="e">
        <f>IF(OR(A45="No",D120=0), " ", AVERAGE(D120, J120, P120))</f>
        <v>#N/A</v>
      </c>
      <c r="X120" s="20" t="e">
        <f>IF(OR(A48="No",V120=0)," ",V120)</f>
        <v>#N/A</v>
      </c>
      <c r="Y120" s="31" t="e">
        <f t="shared" si="6"/>
        <v>#N/A</v>
      </c>
      <c r="Z120" s="31" t="e">
        <f t="shared" si="7"/>
        <v>#N/A</v>
      </c>
      <c r="AA120" s="3" t="s">
        <v>30</v>
      </c>
    </row>
    <row r="121" spans="1:27" x14ac:dyDescent="0.3">
      <c r="A121" s="3" t="s">
        <v>31</v>
      </c>
      <c r="B121" s="5" t="e">
        <f t="shared" si="11"/>
        <v>#N/A</v>
      </c>
      <c r="C121" s="13" t="e">
        <f t="shared" si="11"/>
        <v>#N/A</v>
      </c>
      <c r="D121" s="13" t="e">
        <f t="shared" si="11"/>
        <v>#N/A</v>
      </c>
      <c r="E121" s="13" t="e">
        <f t="shared" si="11"/>
        <v>#N/A</v>
      </c>
      <c r="F121" s="13" t="e">
        <f t="shared" si="11"/>
        <v>#N/A</v>
      </c>
      <c r="G121" s="10"/>
      <c r="H121" s="15" t="e">
        <f t="shared" si="12"/>
        <v>#N/A</v>
      </c>
      <c r="I121" s="15" t="e">
        <f t="shared" si="12"/>
        <v>#N/A</v>
      </c>
      <c r="J121" s="15" t="e">
        <f t="shared" si="12"/>
        <v>#N/A</v>
      </c>
      <c r="K121" s="26" t="e">
        <f t="shared" si="12"/>
        <v>#N/A</v>
      </c>
      <c r="L121" s="26" t="e">
        <f t="shared" si="12"/>
        <v>#N/A</v>
      </c>
      <c r="M121" s="10"/>
      <c r="N121" s="28" t="e">
        <f t="shared" si="13"/>
        <v>#N/A</v>
      </c>
      <c r="O121" s="28" t="e">
        <f t="shared" si="13"/>
        <v>#N/A</v>
      </c>
      <c r="P121" s="28" t="e">
        <f t="shared" si="13"/>
        <v>#N/A</v>
      </c>
      <c r="Q121" s="28" t="e">
        <f t="shared" si="13"/>
        <v>#N/A</v>
      </c>
      <c r="R121" s="28" t="e">
        <f t="shared" si="13"/>
        <v>#N/A</v>
      </c>
      <c r="S121" s="10"/>
      <c r="T121" s="20" t="e">
        <f t="shared" si="3"/>
        <v>#N/A</v>
      </c>
      <c r="U121" s="20" t="e">
        <f t="shared" si="5"/>
        <v>#N/A</v>
      </c>
      <c r="V121" s="20" t="e">
        <f t="shared" si="4"/>
        <v>#N/A</v>
      </c>
      <c r="W121" s="20" t="e">
        <f>IF(OR(A45="No",D121=0), " ", AVERAGE(D121, J121, P121))</f>
        <v>#N/A</v>
      </c>
      <c r="X121" s="20" t="e">
        <f>IF(OR(A48="No",V121=0)," ",V121)</f>
        <v>#N/A</v>
      </c>
      <c r="Y121" s="31" t="e">
        <f t="shared" si="6"/>
        <v>#N/A</v>
      </c>
      <c r="Z121" s="31" t="e">
        <f t="shared" si="7"/>
        <v>#N/A</v>
      </c>
      <c r="AA121" s="3" t="s">
        <v>31</v>
      </c>
    </row>
    <row r="122" spans="1:27" x14ac:dyDescent="0.3">
      <c r="A122" s="3" t="s">
        <v>32</v>
      </c>
      <c r="B122" s="5" t="e">
        <f t="shared" si="11"/>
        <v>#N/A</v>
      </c>
      <c r="C122" s="13" t="e">
        <f t="shared" si="11"/>
        <v>#N/A</v>
      </c>
      <c r="D122" s="13" t="e">
        <f t="shared" si="11"/>
        <v>#N/A</v>
      </c>
      <c r="E122" s="13" t="e">
        <f t="shared" si="11"/>
        <v>#N/A</v>
      </c>
      <c r="F122" s="13" t="e">
        <f t="shared" si="11"/>
        <v>#N/A</v>
      </c>
      <c r="G122" s="10"/>
      <c r="H122" s="15" t="e">
        <f t="shared" si="12"/>
        <v>#N/A</v>
      </c>
      <c r="I122" s="15" t="e">
        <f t="shared" si="12"/>
        <v>#N/A</v>
      </c>
      <c r="J122" s="15" t="e">
        <f t="shared" si="12"/>
        <v>#N/A</v>
      </c>
      <c r="K122" s="26" t="e">
        <f t="shared" si="12"/>
        <v>#N/A</v>
      </c>
      <c r="L122" s="26" t="e">
        <f t="shared" si="12"/>
        <v>#N/A</v>
      </c>
      <c r="M122" s="10"/>
      <c r="N122" s="28" t="e">
        <f t="shared" si="13"/>
        <v>#N/A</v>
      </c>
      <c r="O122" s="28" t="e">
        <f t="shared" si="13"/>
        <v>#N/A</v>
      </c>
      <c r="P122" s="28" t="e">
        <f t="shared" si="13"/>
        <v>#N/A</v>
      </c>
      <c r="Q122" s="28" t="e">
        <f t="shared" si="13"/>
        <v>#N/A</v>
      </c>
      <c r="R122" s="28" t="e">
        <f t="shared" si="13"/>
        <v>#N/A</v>
      </c>
      <c r="S122" s="10"/>
      <c r="T122" s="20" t="e">
        <f t="shared" si="3"/>
        <v>#N/A</v>
      </c>
      <c r="U122" s="20" t="e">
        <f t="shared" si="5"/>
        <v>#N/A</v>
      </c>
      <c r="V122" s="20" t="e">
        <f t="shared" si="4"/>
        <v>#N/A</v>
      </c>
      <c r="W122" s="20" t="e">
        <f>IF(OR(A45="No",D122=0), " ", AVERAGE(D122, J122, P122))</f>
        <v>#N/A</v>
      </c>
      <c r="X122" s="20" t="e">
        <f>IF(OR(A48="No",V122=0)," ",V122)</f>
        <v>#N/A</v>
      </c>
      <c r="Y122" s="31" t="e">
        <f t="shared" si="6"/>
        <v>#N/A</v>
      </c>
      <c r="Z122" s="31" t="e">
        <f t="shared" si="7"/>
        <v>#N/A</v>
      </c>
      <c r="AA122" s="3" t="s">
        <v>32</v>
      </c>
    </row>
    <row r="123" spans="1:27" x14ac:dyDescent="0.3">
      <c r="A123" s="3" t="s">
        <v>33</v>
      </c>
      <c r="B123" s="5" t="e">
        <f t="shared" si="11"/>
        <v>#N/A</v>
      </c>
      <c r="C123" s="13" t="e">
        <f t="shared" si="11"/>
        <v>#N/A</v>
      </c>
      <c r="D123" s="13" t="e">
        <f t="shared" si="11"/>
        <v>#N/A</v>
      </c>
      <c r="E123" s="13" t="e">
        <f t="shared" si="11"/>
        <v>#N/A</v>
      </c>
      <c r="F123" s="13" t="e">
        <f t="shared" si="11"/>
        <v>#N/A</v>
      </c>
      <c r="G123" s="10"/>
      <c r="H123" s="15" t="e">
        <f t="shared" si="12"/>
        <v>#N/A</v>
      </c>
      <c r="I123" s="15" t="e">
        <f t="shared" si="12"/>
        <v>#N/A</v>
      </c>
      <c r="J123" s="15" t="e">
        <f t="shared" si="12"/>
        <v>#N/A</v>
      </c>
      <c r="K123" s="26" t="e">
        <f t="shared" si="12"/>
        <v>#N/A</v>
      </c>
      <c r="L123" s="26" t="e">
        <f t="shared" si="12"/>
        <v>#N/A</v>
      </c>
      <c r="M123" s="10"/>
      <c r="N123" s="28" t="e">
        <f t="shared" si="13"/>
        <v>#N/A</v>
      </c>
      <c r="O123" s="28" t="e">
        <f t="shared" si="13"/>
        <v>#N/A</v>
      </c>
      <c r="P123" s="28" t="e">
        <f t="shared" si="13"/>
        <v>#N/A</v>
      </c>
      <c r="Q123" s="28" t="e">
        <f t="shared" si="13"/>
        <v>#N/A</v>
      </c>
      <c r="R123" s="28" t="e">
        <f t="shared" si="13"/>
        <v>#N/A</v>
      </c>
      <c r="S123" s="10"/>
      <c r="T123" s="20" t="e">
        <f t="shared" si="3"/>
        <v>#N/A</v>
      </c>
      <c r="U123" s="20" t="e">
        <f t="shared" si="5"/>
        <v>#N/A</v>
      </c>
      <c r="V123" s="20" t="e">
        <f t="shared" si="4"/>
        <v>#N/A</v>
      </c>
      <c r="W123" s="20" t="e">
        <f>IF(OR(A45="No",D123=0), " ", AVERAGE(D123, J123, P123))</f>
        <v>#N/A</v>
      </c>
      <c r="X123" s="20" t="e">
        <f>IF(OR(A48="No",V123=0)," ",V123)</f>
        <v>#N/A</v>
      </c>
      <c r="Y123" s="31" t="e">
        <f t="shared" si="6"/>
        <v>#N/A</v>
      </c>
      <c r="Z123" s="31" t="e">
        <f t="shared" si="7"/>
        <v>#N/A</v>
      </c>
      <c r="AA123" s="3" t="s">
        <v>33</v>
      </c>
    </row>
    <row r="124" spans="1:27" x14ac:dyDescent="0.3">
      <c r="A124" s="3" t="s">
        <v>34</v>
      </c>
      <c r="B124" s="5" t="e">
        <f>IF(B41=0,NA(),B41)</f>
        <v>#N/A</v>
      </c>
      <c r="C124" s="13" t="e">
        <f>IF(C41=0,NA(),C41)</f>
        <v>#N/A</v>
      </c>
      <c r="D124" s="13" t="e">
        <f>IF(D41=0,NA(),D41)</f>
        <v>#N/A</v>
      </c>
      <c r="E124" s="13" t="e">
        <f>IF(E41=0,NA(),E41)</f>
        <v>#N/A</v>
      </c>
      <c r="F124" s="13" t="e">
        <f>IF(F41=0,NA(),F41)</f>
        <v>#N/A</v>
      </c>
      <c r="G124" s="10"/>
      <c r="H124" s="15" t="e">
        <f>IF(H41=0,NA(),H41)</f>
        <v>#N/A</v>
      </c>
      <c r="I124" s="15" t="e">
        <f>IF(I41=0,NA(),I41)</f>
        <v>#N/A</v>
      </c>
      <c r="J124" s="15" t="e">
        <f>IF(J41=0,NA(),J41)</f>
        <v>#N/A</v>
      </c>
      <c r="K124" s="26" t="e">
        <f>IF(K41=0,NA(),K41)</f>
        <v>#N/A</v>
      </c>
      <c r="L124" s="26" t="e">
        <f>IF(L41=0,NA(),L41)</f>
        <v>#N/A</v>
      </c>
      <c r="M124" s="10"/>
      <c r="N124" s="28" t="e">
        <f>IF(N41=0,NA(),N41)</f>
        <v>#N/A</v>
      </c>
      <c r="O124" s="28" t="e">
        <f>IF(O41=0,NA(),O41)</f>
        <v>#N/A</v>
      </c>
      <c r="P124" s="28" t="e">
        <f>IF(P41=0,NA(),P41)</f>
        <v>#N/A</v>
      </c>
      <c r="Q124" s="28" t="e">
        <f>IF(Q41=0,NA(),Q41)</f>
        <v>#N/A</v>
      </c>
      <c r="R124" s="28" t="e">
        <f>IF(R41=0,NA(),R41)</f>
        <v>#N/A</v>
      </c>
      <c r="S124" s="10"/>
      <c r="T124" s="20" t="e">
        <f t="shared" si="3"/>
        <v>#N/A</v>
      </c>
      <c r="U124" s="20" t="e">
        <f t="shared" si="5"/>
        <v>#N/A</v>
      </c>
      <c r="V124" s="20" t="e">
        <f t="shared" si="4"/>
        <v>#N/A</v>
      </c>
      <c r="W124" s="20" t="e">
        <f>IF(OR(A45="No",D124=0), " ", AVERAGE(D124, J124, P124))</f>
        <v>#N/A</v>
      </c>
      <c r="X124" s="20" t="e">
        <f>IF(OR(A48="No",V124=0)," ",V124)</f>
        <v>#N/A</v>
      </c>
      <c r="Y124" s="31" t="e">
        <f t="shared" si="6"/>
        <v>#N/A</v>
      </c>
      <c r="Z124" s="31" t="e">
        <f t="shared" si="7"/>
        <v>#N/A</v>
      </c>
      <c r="AA124" s="3" t="s">
        <v>34</v>
      </c>
    </row>
    <row r="125" spans="1:27" ht="17.399999999999999" x14ac:dyDescent="0.35">
      <c r="A125" s="32"/>
      <c r="E125" s="4"/>
      <c r="F125" s="18"/>
      <c r="G125" s="22"/>
      <c r="H125" s="1"/>
      <c r="L125" s="33"/>
      <c r="M125" s="5"/>
      <c r="N125" s="6"/>
      <c r="O125" s="34"/>
      <c r="P125" s="4"/>
      <c r="Q125" s="4"/>
      <c r="R125" s="1"/>
      <c r="S125" s="1"/>
      <c r="T125"/>
      <c r="U125"/>
      <c r="V125"/>
      <c r="W125"/>
    </row>
    <row r="126" spans="1:27" ht="18" x14ac:dyDescent="0.35">
      <c r="C126" s="12"/>
      <c r="G126" s="9"/>
      <c r="H126" s="15"/>
      <c r="I126" s="16"/>
      <c r="J126" s="17"/>
      <c r="K126" s="17"/>
      <c r="L126" s="17"/>
      <c r="M126" s="9"/>
      <c r="N126" s="28"/>
      <c r="O126" s="27"/>
      <c r="P126" s="29"/>
      <c r="Q126" s="29"/>
      <c r="R126" s="29"/>
      <c r="S126" s="9"/>
      <c r="T126" s="11"/>
      <c r="U126" s="11"/>
      <c r="V126" s="4" t="s">
        <v>38</v>
      </c>
      <c r="W126" s="11"/>
    </row>
    <row r="127" spans="1:27" ht="18" x14ac:dyDescent="0.35">
      <c r="B127" s="12"/>
      <c r="C127" s="14"/>
      <c r="D127" s="14"/>
      <c r="E127" s="14"/>
      <c r="F127" s="14"/>
      <c r="G127" s="9"/>
      <c r="H127" s="16"/>
      <c r="I127" s="16"/>
      <c r="J127" s="16"/>
      <c r="K127" s="25"/>
      <c r="L127" s="25"/>
      <c r="M127" s="9"/>
      <c r="N127" s="27"/>
      <c r="O127" s="27"/>
      <c r="P127" s="27"/>
      <c r="Q127" s="27"/>
      <c r="R127" s="27"/>
      <c r="S127" s="9"/>
      <c r="T127" s="4" t="s">
        <v>38</v>
      </c>
      <c r="U127" s="4" t="s">
        <v>38</v>
      </c>
      <c r="V127" s="4" t="s">
        <v>50</v>
      </c>
      <c r="W127" s="4" t="s">
        <v>38</v>
      </c>
      <c r="X127" s="4" t="s">
        <v>38</v>
      </c>
      <c r="Y127" s="4" t="s">
        <v>38</v>
      </c>
      <c r="Z127" s="4" t="s">
        <v>38</v>
      </c>
      <c r="AA127" s="2"/>
    </row>
    <row r="128" spans="1:27" ht="25.8" x14ac:dyDescent="0.5">
      <c r="C128" s="65" t="s">
        <v>47</v>
      </c>
      <c r="D128" s="14"/>
      <c r="E128" s="14"/>
      <c r="F128" s="14"/>
      <c r="G128" s="9"/>
      <c r="H128" s="16"/>
      <c r="I128" s="16"/>
      <c r="J128" s="66" t="s">
        <v>48</v>
      </c>
      <c r="K128" s="25"/>
      <c r="L128" s="25"/>
      <c r="M128" s="9"/>
      <c r="N128" s="27"/>
      <c r="O128" s="27"/>
      <c r="P128" s="72" t="s">
        <v>49</v>
      </c>
      <c r="Q128" s="27"/>
      <c r="R128" s="27"/>
      <c r="S128" s="9"/>
      <c r="T128" s="4" t="s">
        <v>50</v>
      </c>
      <c r="U128" s="4" t="s">
        <v>50</v>
      </c>
      <c r="V128" s="4" t="s">
        <v>45</v>
      </c>
      <c r="W128" s="4" t="s">
        <v>50</v>
      </c>
      <c r="X128" s="4" t="s">
        <v>50</v>
      </c>
      <c r="Y128" s="4" t="s">
        <v>50</v>
      </c>
      <c r="Z128" s="4" t="s">
        <v>50</v>
      </c>
      <c r="AA128" s="2"/>
    </row>
    <row r="129" spans="1:29" ht="18" x14ac:dyDescent="0.35">
      <c r="B129" s="12"/>
      <c r="C129" s="14"/>
      <c r="D129" s="14"/>
      <c r="E129" s="14"/>
      <c r="F129" s="14"/>
      <c r="G129" s="9"/>
      <c r="H129" s="16"/>
      <c r="I129" s="16"/>
      <c r="J129" s="16"/>
      <c r="K129" s="25"/>
      <c r="L129" s="25"/>
      <c r="M129" s="9"/>
      <c r="N129" s="27"/>
      <c r="O129" s="27"/>
      <c r="P129" s="27"/>
      <c r="Q129" s="27"/>
      <c r="R129" s="27"/>
      <c r="S129" s="9"/>
      <c r="T129" s="4" t="s">
        <v>0</v>
      </c>
      <c r="U129" s="4" t="s">
        <v>1</v>
      </c>
      <c r="V129" s="4" t="s">
        <v>46</v>
      </c>
      <c r="W129" s="4" t="s">
        <v>35</v>
      </c>
      <c r="X129" s="4" t="s">
        <v>36</v>
      </c>
      <c r="Y129" s="4" t="s">
        <v>36</v>
      </c>
      <c r="Z129" s="4" t="s">
        <v>36</v>
      </c>
      <c r="AA129" s="2"/>
    </row>
    <row r="130" spans="1:29" s="1" customFormat="1" x14ac:dyDescent="0.3">
      <c r="A130" s="2" t="s">
        <v>3</v>
      </c>
      <c r="B130" s="5" t="s">
        <v>0</v>
      </c>
      <c r="C130" s="13" t="s">
        <v>1</v>
      </c>
      <c r="D130" s="13" t="s">
        <v>35</v>
      </c>
      <c r="E130" s="5" t="s">
        <v>54</v>
      </c>
      <c r="F130" s="5" t="s">
        <v>57</v>
      </c>
      <c r="G130" s="10"/>
      <c r="H130" s="15" t="s">
        <v>0</v>
      </c>
      <c r="I130" s="15" t="s">
        <v>1</v>
      </c>
      <c r="J130" s="15" t="s">
        <v>35</v>
      </c>
      <c r="K130" s="26" t="s">
        <v>54</v>
      </c>
      <c r="L130" s="26" t="s">
        <v>57</v>
      </c>
      <c r="M130" s="10"/>
      <c r="N130" s="28" t="s">
        <v>0</v>
      </c>
      <c r="O130" s="28" t="s">
        <v>1</v>
      </c>
      <c r="P130" s="28" t="s">
        <v>35</v>
      </c>
      <c r="Q130" s="28" t="s">
        <v>54</v>
      </c>
      <c r="R130" s="28" t="s">
        <v>57</v>
      </c>
      <c r="S130" s="10"/>
      <c r="T130" s="4" t="s">
        <v>36</v>
      </c>
      <c r="U130" s="4" t="s">
        <v>36</v>
      </c>
      <c r="V130" s="4" t="s">
        <v>2</v>
      </c>
      <c r="W130" s="4" t="s">
        <v>36</v>
      </c>
      <c r="X130" s="4" t="s">
        <v>37</v>
      </c>
      <c r="Y130" s="4" t="s">
        <v>55</v>
      </c>
      <c r="Z130" s="4" t="s">
        <v>56</v>
      </c>
      <c r="AA130" s="2" t="s">
        <v>3</v>
      </c>
      <c r="AB130" s="1" t="s">
        <v>42</v>
      </c>
      <c r="AC130" s="1" t="s">
        <v>43</v>
      </c>
    </row>
    <row r="131" spans="1:29" x14ac:dyDescent="0.3">
      <c r="A131" s="3" t="s">
        <v>4</v>
      </c>
      <c r="B131" s="73" t="str">
        <f t="shared" ref="B131:F140" si="14">IF(B11=0," ",B11)</f>
        <v xml:space="preserve"> </v>
      </c>
      <c r="C131" s="74" t="str">
        <f t="shared" si="14"/>
        <v xml:space="preserve"> </v>
      </c>
      <c r="D131" s="74" t="str">
        <f t="shared" si="14"/>
        <v xml:space="preserve"> </v>
      </c>
      <c r="E131" s="77" t="str">
        <f t="shared" si="14"/>
        <v xml:space="preserve"> </v>
      </c>
      <c r="F131" s="74" t="str">
        <f t="shared" si="14"/>
        <v xml:space="preserve"> </v>
      </c>
      <c r="G131" s="10"/>
      <c r="H131" s="75" t="str">
        <f t="shared" ref="H131:L140" si="15">IF(H11=0," ",H11)</f>
        <v xml:space="preserve"> </v>
      </c>
      <c r="I131" s="75" t="str">
        <f t="shared" si="15"/>
        <v xml:space="preserve"> </v>
      </c>
      <c r="J131" s="75" t="str">
        <f t="shared" si="15"/>
        <v xml:space="preserve"> </v>
      </c>
      <c r="K131" s="78" t="str">
        <f t="shared" si="15"/>
        <v xml:space="preserve"> </v>
      </c>
      <c r="L131" s="80" t="str">
        <f t="shared" si="15"/>
        <v xml:space="preserve"> </v>
      </c>
      <c r="M131" s="10"/>
      <c r="N131" s="76" t="str">
        <f t="shared" ref="N131:R140" si="16">IF(N11=0," ",N11)</f>
        <v xml:space="preserve"> </v>
      </c>
      <c r="O131" s="76" t="str">
        <f t="shared" si="16"/>
        <v xml:space="preserve"> </v>
      </c>
      <c r="P131" s="76" t="str">
        <f t="shared" si="16"/>
        <v xml:space="preserve"> </v>
      </c>
      <c r="Q131" s="79" t="str">
        <f t="shared" si="16"/>
        <v xml:space="preserve"> </v>
      </c>
      <c r="R131" s="76" t="str">
        <f t="shared" si="16"/>
        <v xml:space="preserve"> </v>
      </c>
      <c r="S131" s="10"/>
      <c r="T131" s="20" t="str">
        <f>IF(OR(ISNUMBER(B131),ISNUMBER(H131),ISNUMBER(N131)),AVERAGE(B131, H131, N131)," ")</f>
        <v xml:space="preserve"> </v>
      </c>
      <c r="U131" s="20" t="str">
        <f>IF(OR(ISNUMBER(C131),ISNUMBER(I131),ISNUMBER(O131)), AVERAGE(C131, I131, O131)," ")</f>
        <v xml:space="preserve"> </v>
      </c>
      <c r="V131" s="20" t="str">
        <f>IF(AND(ISNUMBER(T131),ISNUMBER(U131)),T131-U131," ")</f>
        <v xml:space="preserve"> </v>
      </c>
      <c r="W131" s="20" t="str">
        <f>IF(OR(ISNUMBER(D131),ISNUMBER(J131),ISNUMBER(P131)), AVERAGE(D131, J131, P131)," ")</f>
        <v xml:space="preserve"> </v>
      </c>
      <c r="X131" s="20" t="str">
        <f>IF(ISNUMBER(V131),V131," ")</f>
        <v xml:space="preserve"> </v>
      </c>
      <c r="Y131" s="31" t="str">
        <f>IF(OR(ISNUMBER(E131),ISNUMBER(K131),ISNUMBER(Q131)),AVERAGE(E131,K131,Q131)," ")</f>
        <v xml:space="preserve"> </v>
      </c>
      <c r="Z131" s="31" t="str">
        <f>IF(OR(ISNUMBER(F131),ISNUMBER(L131),ISNUMBER(R131)),AVERAGE(F131,L131,R131)," ")</f>
        <v xml:space="preserve"> </v>
      </c>
      <c r="AA131" s="3" t="s">
        <v>4</v>
      </c>
      <c r="AB131" s="7">
        <v>0.33333333333333331</v>
      </c>
      <c r="AC131" t="s">
        <v>44</v>
      </c>
    </row>
    <row r="132" spans="1:29" x14ac:dyDescent="0.3">
      <c r="A132" s="3" t="s">
        <v>5</v>
      </c>
      <c r="B132" s="73" t="str">
        <f t="shared" si="14"/>
        <v xml:space="preserve"> </v>
      </c>
      <c r="C132" s="74" t="str">
        <f t="shared" si="14"/>
        <v xml:space="preserve"> </v>
      </c>
      <c r="D132" s="74" t="str">
        <f t="shared" si="14"/>
        <v xml:space="preserve"> </v>
      </c>
      <c r="E132" s="77" t="str">
        <f t="shared" si="14"/>
        <v xml:space="preserve"> </v>
      </c>
      <c r="F132" s="74" t="str">
        <f t="shared" si="14"/>
        <v xml:space="preserve"> </v>
      </c>
      <c r="G132" s="10"/>
      <c r="H132" s="75" t="str">
        <f t="shared" si="15"/>
        <v xml:space="preserve"> </v>
      </c>
      <c r="I132" s="75" t="str">
        <f t="shared" si="15"/>
        <v xml:space="preserve"> </v>
      </c>
      <c r="J132" s="75" t="str">
        <f t="shared" si="15"/>
        <v xml:space="preserve"> </v>
      </c>
      <c r="K132" s="78" t="str">
        <f t="shared" si="15"/>
        <v xml:space="preserve"> </v>
      </c>
      <c r="L132" s="80" t="str">
        <f t="shared" si="15"/>
        <v xml:space="preserve"> </v>
      </c>
      <c r="M132" s="10"/>
      <c r="N132" s="76" t="str">
        <f t="shared" si="16"/>
        <v xml:space="preserve"> </v>
      </c>
      <c r="O132" s="76" t="str">
        <f t="shared" si="16"/>
        <v xml:space="preserve"> </v>
      </c>
      <c r="P132" s="76" t="str">
        <f t="shared" si="16"/>
        <v xml:space="preserve"> </v>
      </c>
      <c r="Q132" s="79" t="str">
        <f t="shared" si="16"/>
        <v xml:space="preserve"> </v>
      </c>
      <c r="R132" s="76" t="str">
        <f t="shared" si="16"/>
        <v xml:space="preserve"> </v>
      </c>
      <c r="S132" s="10"/>
      <c r="T132" s="20" t="str">
        <f t="shared" ref="T132:T161" si="17">IF(OR(ISNUMBER(B132),ISNUMBER(H132),ISNUMBER(N132)),AVERAGE(B132, H132, N132)," ")</f>
        <v xml:space="preserve"> </v>
      </c>
      <c r="U132" s="20" t="str">
        <f t="shared" ref="U132:U161" si="18">IF(OR(ISNUMBER(C132),ISNUMBER(I132),ISNUMBER(O132)), AVERAGE(C132, I132, O132)," ")</f>
        <v xml:space="preserve"> </v>
      </c>
      <c r="V132" s="20" t="str">
        <f t="shared" ref="V132:V161" si="19">IF(AND(ISNUMBER(T132),ISNUMBER(U132)),T132-U132," ")</f>
        <v xml:space="preserve"> </v>
      </c>
      <c r="W132" s="20" t="str">
        <f t="shared" ref="W132:W161" si="20">IF(OR(ISNUMBER(D132),ISNUMBER(J132),ISNUMBER(P132)), AVERAGE(D132, J132, P132)," ")</f>
        <v xml:space="preserve"> </v>
      </c>
      <c r="X132" s="20" t="str">
        <f t="shared" ref="X132:X161" si="21">IF(ISNUMBER(V132),V132," ")</f>
        <v xml:space="preserve"> </v>
      </c>
      <c r="Y132" s="31" t="str">
        <f t="shared" ref="Y132:Y161" si="22">IF(OR(ISNUMBER(E132),ISNUMBER(K132),ISNUMBER(Q132)),AVERAGE(E132,K132,Q132)," ")</f>
        <v xml:space="preserve"> </v>
      </c>
      <c r="Z132" s="31" t="str">
        <f t="shared" ref="Z132:Z161" si="23">IF(OR(ISNUMBER(F132),ISNUMBER(L132),ISNUMBER(R132)),AVERAGE(F132,L132,R132)," ")</f>
        <v xml:space="preserve"> </v>
      </c>
      <c r="AA132" s="3" t="s">
        <v>5</v>
      </c>
    </row>
    <row r="133" spans="1:29" x14ac:dyDescent="0.3">
      <c r="A133" s="3" t="s">
        <v>6</v>
      </c>
      <c r="B133" s="73" t="str">
        <f t="shared" si="14"/>
        <v xml:space="preserve"> </v>
      </c>
      <c r="C133" s="74" t="str">
        <f t="shared" si="14"/>
        <v xml:space="preserve"> </v>
      </c>
      <c r="D133" s="74" t="str">
        <f t="shared" si="14"/>
        <v xml:space="preserve"> </v>
      </c>
      <c r="E133" s="77" t="str">
        <f t="shared" si="14"/>
        <v xml:space="preserve"> </v>
      </c>
      <c r="F133" s="74" t="str">
        <f t="shared" si="14"/>
        <v xml:space="preserve"> </v>
      </c>
      <c r="G133" s="10"/>
      <c r="H133" s="75" t="str">
        <f t="shared" si="15"/>
        <v xml:space="preserve"> </v>
      </c>
      <c r="I133" s="75" t="str">
        <f t="shared" si="15"/>
        <v xml:space="preserve"> </v>
      </c>
      <c r="J133" s="75" t="str">
        <f t="shared" si="15"/>
        <v xml:space="preserve"> </v>
      </c>
      <c r="K133" s="78" t="str">
        <f t="shared" si="15"/>
        <v xml:space="preserve"> </v>
      </c>
      <c r="L133" s="80" t="str">
        <f t="shared" si="15"/>
        <v xml:space="preserve"> </v>
      </c>
      <c r="M133" s="10"/>
      <c r="N133" s="76" t="str">
        <f t="shared" si="16"/>
        <v xml:space="preserve"> </v>
      </c>
      <c r="O133" s="76" t="str">
        <f t="shared" si="16"/>
        <v xml:space="preserve"> </v>
      </c>
      <c r="P133" s="76" t="str">
        <f t="shared" si="16"/>
        <v xml:space="preserve"> </v>
      </c>
      <c r="Q133" s="79" t="str">
        <f t="shared" si="16"/>
        <v xml:space="preserve"> </v>
      </c>
      <c r="R133" s="76" t="str">
        <f t="shared" si="16"/>
        <v xml:space="preserve"> </v>
      </c>
      <c r="S133" s="10"/>
      <c r="T133" s="20" t="str">
        <f t="shared" si="17"/>
        <v xml:space="preserve"> </v>
      </c>
      <c r="U133" s="20" t="str">
        <f t="shared" si="18"/>
        <v xml:space="preserve"> </v>
      </c>
      <c r="V133" s="20" t="str">
        <f t="shared" si="19"/>
        <v xml:space="preserve"> </v>
      </c>
      <c r="W133" s="20" t="str">
        <f t="shared" si="20"/>
        <v xml:space="preserve"> </v>
      </c>
      <c r="X133" s="20" t="str">
        <f t="shared" si="21"/>
        <v xml:space="preserve"> </v>
      </c>
      <c r="Y133" s="31" t="str">
        <f t="shared" si="22"/>
        <v xml:space="preserve"> </v>
      </c>
      <c r="Z133" s="31" t="str">
        <f t="shared" si="23"/>
        <v xml:space="preserve"> </v>
      </c>
      <c r="AA133" s="3" t="s">
        <v>6</v>
      </c>
    </row>
    <row r="134" spans="1:29" x14ac:dyDescent="0.3">
      <c r="A134" s="3" t="s">
        <v>7</v>
      </c>
      <c r="B134" s="73" t="str">
        <f t="shared" si="14"/>
        <v xml:space="preserve"> </v>
      </c>
      <c r="C134" s="74" t="str">
        <f t="shared" si="14"/>
        <v xml:space="preserve"> </v>
      </c>
      <c r="D134" s="74" t="str">
        <f t="shared" si="14"/>
        <v xml:space="preserve"> </v>
      </c>
      <c r="E134" s="77" t="str">
        <f t="shared" si="14"/>
        <v xml:space="preserve"> </v>
      </c>
      <c r="F134" s="74" t="str">
        <f t="shared" si="14"/>
        <v xml:space="preserve"> </v>
      </c>
      <c r="G134" s="10"/>
      <c r="H134" s="75" t="str">
        <f t="shared" si="15"/>
        <v xml:space="preserve"> </v>
      </c>
      <c r="I134" s="75" t="str">
        <f t="shared" si="15"/>
        <v xml:space="preserve"> </v>
      </c>
      <c r="J134" s="75" t="str">
        <f t="shared" si="15"/>
        <v xml:space="preserve"> </v>
      </c>
      <c r="K134" s="78" t="str">
        <f t="shared" si="15"/>
        <v xml:space="preserve"> </v>
      </c>
      <c r="L134" s="80" t="str">
        <f t="shared" si="15"/>
        <v xml:space="preserve"> </v>
      </c>
      <c r="M134" s="10"/>
      <c r="N134" s="76" t="str">
        <f t="shared" si="16"/>
        <v xml:space="preserve"> </v>
      </c>
      <c r="O134" s="76" t="str">
        <f t="shared" si="16"/>
        <v xml:space="preserve"> </v>
      </c>
      <c r="P134" s="76" t="str">
        <f t="shared" si="16"/>
        <v xml:space="preserve"> </v>
      </c>
      <c r="Q134" s="79" t="str">
        <f t="shared" si="16"/>
        <v xml:space="preserve"> </v>
      </c>
      <c r="R134" s="76" t="str">
        <f t="shared" si="16"/>
        <v xml:space="preserve"> </v>
      </c>
      <c r="S134" s="10"/>
      <c r="T134" s="20" t="str">
        <f t="shared" si="17"/>
        <v xml:space="preserve"> </v>
      </c>
      <c r="U134" s="20" t="str">
        <f t="shared" si="18"/>
        <v xml:space="preserve"> </v>
      </c>
      <c r="V134" s="20" t="str">
        <f t="shared" si="19"/>
        <v xml:space="preserve"> </v>
      </c>
      <c r="W134" s="20" t="str">
        <f t="shared" si="20"/>
        <v xml:space="preserve"> </v>
      </c>
      <c r="X134" s="20" t="str">
        <f t="shared" si="21"/>
        <v xml:space="preserve"> </v>
      </c>
      <c r="Y134" s="31" t="str">
        <f t="shared" si="22"/>
        <v xml:space="preserve"> </v>
      </c>
      <c r="Z134" s="31" t="str">
        <f t="shared" si="23"/>
        <v xml:space="preserve"> </v>
      </c>
      <c r="AA134" s="3" t="s">
        <v>7</v>
      </c>
    </row>
    <row r="135" spans="1:29" x14ac:dyDescent="0.3">
      <c r="A135" s="3" t="s">
        <v>8</v>
      </c>
      <c r="B135" s="73" t="str">
        <f t="shared" si="14"/>
        <v xml:space="preserve"> </v>
      </c>
      <c r="C135" s="74" t="str">
        <f t="shared" si="14"/>
        <v xml:space="preserve"> </v>
      </c>
      <c r="D135" s="74" t="str">
        <f t="shared" si="14"/>
        <v xml:space="preserve"> </v>
      </c>
      <c r="E135" s="77" t="str">
        <f t="shared" si="14"/>
        <v xml:space="preserve"> </v>
      </c>
      <c r="F135" s="74" t="str">
        <f t="shared" si="14"/>
        <v xml:space="preserve"> </v>
      </c>
      <c r="G135" s="10"/>
      <c r="H135" s="75" t="str">
        <f t="shared" si="15"/>
        <v xml:space="preserve"> </v>
      </c>
      <c r="I135" s="75" t="str">
        <f t="shared" si="15"/>
        <v xml:space="preserve"> </v>
      </c>
      <c r="J135" s="75" t="str">
        <f t="shared" si="15"/>
        <v xml:space="preserve"> </v>
      </c>
      <c r="K135" s="78" t="str">
        <f t="shared" si="15"/>
        <v xml:space="preserve"> </v>
      </c>
      <c r="L135" s="80" t="str">
        <f t="shared" si="15"/>
        <v xml:space="preserve"> </v>
      </c>
      <c r="M135" s="10"/>
      <c r="N135" s="76" t="str">
        <f t="shared" si="16"/>
        <v xml:space="preserve"> </v>
      </c>
      <c r="O135" s="76" t="str">
        <f t="shared" si="16"/>
        <v xml:space="preserve"> </v>
      </c>
      <c r="P135" s="76" t="str">
        <f t="shared" si="16"/>
        <v xml:space="preserve"> </v>
      </c>
      <c r="Q135" s="79" t="str">
        <f t="shared" si="16"/>
        <v xml:space="preserve"> </v>
      </c>
      <c r="R135" s="76" t="str">
        <f t="shared" si="16"/>
        <v xml:space="preserve"> </v>
      </c>
      <c r="S135" s="10"/>
      <c r="T135" s="20" t="str">
        <f t="shared" si="17"/>
        <v xml:space="preserve"> </v>
      </c>
      <c r="U135" s="20" t="str">
        <f t="shared" si="18"/>
        <v xml:space="preserve"> </v>
      </c>
      <c r="V135" s="20" t="str">
        <f t="shared" si="19"/>
        <v xml:space="preserve"> </v>
      </c>
      <c r="W135" s="20" t="str">
        <f t="shared" si="20"/>
        <v xml:space="preserve"> </v>
      </c>
      <c r="X135" s="20" t="str">
        <f t="shared" si="21"/>
        <v xml:space="preserve"> </v>
      </c>
      <c r="Y135" s="31" t="str">
        <f t="shared" si="22"/>
        <v xml:space="preserve"> </v>
      </c>
      <c r="Z135" s="31" t="str">
        <f t="shared" si="23"/>
        <v xml:space="preserve"> </v>
      </c>
      <c r="AA135" s="3" t="s">
        <v>8</v>
      </c>
    </row>
    <row r="136" spans="1:29" x14ac:dyDescent="0.3">
      <c r="A136" s="3" t="s">
        <v>9</v>
      </c>
      <c r="B136" s="73" t="str">
        <f t="shared" si="14"/>
        <v xml:space="preserve"> </v>
      </c>
      <c r="C136" s="74" t="str">
        <f t="shared" si="14"/>
        <v xml:space="preserve"> </v>
      </c>
      <c r="D136" s="74" t="str">
        <f t="shared" si="14"/>
        <v xml:space="preserve"> </v>
      </c>
      <c r="E136" s="77" t="str">
        <f t="shared" si="14"/>
        <v xml:space="preserve"> </v>
      </c>
      <c r="F136" s="74" t="str">
        <f t="shared" si="14"/>
        <v xml:space="preserve"> </v>
      </c>
      <c r="G136" s="10"/>
      <c r="H136" s="75" t="str">
        <f t="shared" si="15"/>
        <v xml:space="preserve"> </v>
      </c>
      <c r="I136" s="75" t="str">
        <f t="shared" si="15"/>
        <v xml:space="preserve"> </v>
      </c>
      <c r="J136" s="75" t="str">
        <f t="shared" si="15"/>
        <v xml:space="preserve"> </v>
      </c>
      <c r="K136" s="78" t="str">
        <f t="shared" si="15"/>
        <v xml:space="preserve"> </v>
      </c>
      <c r="L136" s="80" t="str">
        <f t="shared" si="15"/>
        <v xml:space="preserve"> </v>
      </c>
      <c r="M136" s="10"/>
      <c r="N136" s="76" t="str">
        <f t="shared" si="16"/>
        <v xml:space="preserve"> </v>
      </c>
      <c r="O136" s="76" t="str">
        <f t="shared" si="16"/>
        <v xml:space="preserve"> </v>
      </c>
      <c r="P136" s="76" t="str">
        <f t="shared" si="16"/>
        <v xml:space="preserve"> </v>
      </c>
      <c r="Q136" s="79" t="str">
        <f t="shared" si="16"/>
        <v xml:space="preserve"> </v>
      </c>
      <c r="R136" s="76" t="str">
        <f t="shared" si="16"/>
        <v xml:space="preserve"> </v>
      </c>
      <c r="S136" s="10"/>
      <c r="T136" s="20" t="str">
        <f t="shared" si="17"/>
        <v xml:space="preserve"> </v>
      </c>
      <c r="U136" s="20" t="str">
        <f t="shared" si="18"/>
        <v xml:space="preserve"> </v>
      </c>
      <c r="V136" s="20" t="str">
        <f t="shared" si="19"/>
        <v xml:space="preserve"> </v>
      </c>
      <c r="W136" s="20" t="str">
        <f t="shared" si="20"/>
        <v xml:space="preserve"> </v>
      </c>
      <c r="X136" s="20" t="str">
        <f t="shared" si="21"/>
        <v xml:space="preserve"> </v>
      </c>
      <c r="Y136" s="31" t="str">
        <f t="shared" si="22"/>
        <v xml:space="preserve"> </v>
      </c>
      <c r="Z136" s="31" t="str">
        <f t="shared" si="23"/>
        <v xml:space="preserve"> </v>
      </c>
      <c r="AA136" s="3" t="s">
        <v>9</v>
      </c>
    </row>
    <row r="137" spans="1:29" x14ac:dyDescent="0.3">
      <c r="A137" s="3" t="s">
        <v>10</v>
      </c>
      <c r="B137" s="73" t="str">
        <f t="shared" si="14"/>
        <v xml:space="preserve"> </v>
      </c>
      <c r="C137" s="74" t="str">
        <f t="shared" si="14"/>
        <v xml:space="preserve"> </v>
      </c>
      <c r="D137" s="74" t="str">
        <f t="shared" si="14"/>
        <v xml:space="preserve"> </v>
      </c>
      <c r="E137" s="77" t="str">
        <f t="shared" si="14"/>
        <v xml:space="preserve"> </v>
      </c>
      <c r="F137" s="74" t="str">
        <f t="shared" si="14"/>
        <v xml:space="preserve"> </v>
      </c>
      <c r="G137" s="10"/>
      <c r="H137" s="75" t="str">
        <f t="shared" si="15"/>
        <v xml:space="preserve"> </v>
      </c>
      <c r="I137" s="75" t="str">
        <f t="shared" si="15"/>
        <v xml:space="preserve"> </v>
      </c>
      <c r="J137" s="75" t="str">
        <f t="shared" si="15"/>
        <v xml:space="preserve"> </v>
      </c>
      <c r="K137" s="78" t="str">
        <f t="shared" si="15"/>
        <v xml:space="preserve"> </v>
      </c>
      <c r="L137" s="80" t="str">
        <f t="shared" si="15"/>
        <v xml:space="preserve"> </v>
      </c>
      <c r="M137" s="10"/>
      <c r="N137" s="76" t="str">
        <f t="shared" si="16"/>
        <v xml:space="preserve"> </v>
      </c>
      <c r="O137" s="76" t="str">
        <f t="shared" si="16"/>
        <v xml:space="preserve"> </v>
      </c>
      <c r="P137" s="76" t="str">
        <f t="shared" si="16"/>
        <v xml:space="preserve"> </v>
      </c>
      <c r="Q137" s="79" t="str">
        <f t="shared" si="16"/>
        <v xml:space="preserve"> </v>
      </c>
      <c r="R137" s="76" t="str">
        <f t="shared" si="16"/>
        <v xml:space="preserve"> </v>
      </c>
      <c r="S137" s="10"/>
      <c r="T137" s="20" t="str">
        <f t="shared" si="17"/>
        <v xml:space="preserve"> </v>
      </c>
      <c r="U137" s="20" t="str">
        <f t="shared" si="18"/>
        <v xml:space="preserve"> </v>
      </c>
      <c r="V137" s="20" t="str">
        <f t="shared" si="19"/>
        <v xml:space="preserve"> </v>
      </c>
      <c r="W137" s="20" t="str">
        <f t="shared" si="20"/>
        <v xml:space="preserve"> </v>
      </c>
      <c r="X137" s="20" t="str">
        <f t="shared" si="21"/>
        <v xml:space="preserve"> </v>
      </c>
      <c r="Y137" s="31" t="str">
        <f t="shared" si="22"/>
        <v xml:space="preserve"> </v>
      </c>
      <c r="Z137" s="31" t="str">
        <f t="shared" si="23"/>
        <v xml:space="preserve"> </v>
      </c>
      <c r="AA137" s="3" t="s">
        <v>10</v>
      </c>
    </row>
    <row r="138" spans="1:29" x14ac:dyDescent="0.3">
      <c r="A138" s="3" t="s">
        <v>11</v>
      </c>
      <c r="B138" s="73" t="str">
        <f t="shared" si="14"/>
        <v xml:space="preserve"> </v>
      </c>
      <c r="C138" s="74" t="str">
        <f t="shared" si="14"/>
        <v xml:space="preserve"> </v>
      </c>
      <c r="D138" s="74" t="str">
        <f t="shared" si="14"/>
        <v xml:space="preserve"> </v>
      </c>
      <c r="E138" s="77" t="str">
        <f t="shared" si="14"/>
        <v xml:space="preserve"> </v>
      </c>
      <c r="F138" s="74" t="str">
        <f t="shared" si="14"/>
        <v xml:space="preserve"> </v>
      </c>
      <c r="G138" s="10"/>
      <c r="H138" s="75" t="str">
        <f t="shared" si="15"/>
        <v xml:space="preserve"> </v>
      </c>
      <c r="I138" s="75" t="str">
        <f t="shared" si="15"/>
        <v xml:space="preserve"> </v>
      </c>
      <c r="J138" s="75" t="str">
        <f t="shared" si="15"/>
        <v xml:space="preserve"> </v>
      </c>
      <c r="K138" s="78" t="str">
        <f t="shared" si="15"/>
        <v xml:space="preserve"> </v>
      </c>
      <c r="L138" s="80" t="str">
        <f t="shared" si="15"/>
        <v xml:space="preserve"> </v>
      </c>
      <c r="M138" s="10"/>
      <c r="N138" s="76" t="str">
        <f t="shared" si="16"/>
        <v xml:space="preserve"> </v>
      </c>
      <c r="O138" s="76" t="str">
        <f t="shared" si="16"/>
        <v xml:space="preserve"> </v>
      </c>
      <c r="P138" s="76" t="str">
        <f t="shared" si="16"/>
        <v xml:space="preserve"> </v>
      </c>
      <c r="Q138" s="79" t="str">
        <f t="shared" si="16"/>
        <v xml:space="preserve"> </v>
      </c>
      <c r="R138" s="76" t="str">
        <f t="shared" si="16"/>
        <v xml:space="preserve"> </v>
      </c>
      <c r="S138" s="10"/>
      <c r="T138" s="20" t="str">
        <f t="shared" si="17"/>
        <v xml:space="preserve"> </v>
      </c>
      <c r="U138" s="20" t="str">
        <f t="shared" si="18"/>
        <v xml:space="preserve"> </v>
      </c>
      <c r="V138" s="20" t="str">
        <f t="shared" si="19"/>
        <v xml:space="preserve"> </v>
      </c>
      <c r="W138" s="20" t="str">
        <f t="shared" si="20"/>
        <v xml:space="preserve"> </v>
      </c>
      <c r="X138" s="20" t="str">
        <f t="shared" si="21"/>
        <v xml:space="preserve"> </v>
      </c>
      <c r="Y138" s="31" t="str">
        <f t="shared" si="22"/>
        <v xml:space="preserve"> </v>
      </c>
      <c r="Z138" s="31" t="str">
        <f t="shared" si="23"/>
        <v xml:space="preserve"> </v>
      </c>
      <c r="AA138" s="3" t="s">
        <v>11</v>
      </c>
    </row>
    <row r="139" spans="1:29" x14ac:dyDescent="0.3">
      <c r="A139" s="3" t="s">
        <v>12</v>
      </c>
      <c r="B139" s="73" t="str">
        <f t="shared" si="14"/>
        <v xml:space="preserve"> </v>
      </c>
      <c r="C139" s="74" t="str">
        <f t="shared" si="14"/>
        <v xml:space="preserve"> </v>
      </c>
      <c r="D139" s="74" t="str">
        <f t="shared" si="14"/>
        <v xml:space="preserve"> </v>
      </c>
      <c r="E139" s="77" t="str">
        <f t="shared" si="14"/>
        <v xml:space="preserve"> </v>
      </c>
      <c r="F139" s="74" t="str">
        <f t="shared" si="14"/>
        <v xml:space="preserve"> </v>
      </c>
      <c r="G139" s="10"/>
      <c r="H139" s="75" t="str">
        <f t="shared" si="15"/>
        <v xml:space="preserve"> </v>
      </c>
      <c r="I139" s="75" t="str">
        <f t="shared" si="15"/>
        <v xml:space="preserve"> </v>
      </c>
      <c r="J139" s="75" t="str">
        <f t="shared" si="15"/>
        <v xml:space="preserve"> </v>
      </c>
      <c r="K139" s="78" t="str">
        <f t="shared" si="15"/>
        <v xml:space="preserve"> </v>
      </c>
      <c r="L139" s="80" t="str">
        <f t="shared" si="15"/>
        <v xml:space="preserve"> </v>
      </c>
      <c r="M139" s="10"/>
      <c r="N139" s="76" t="str">
        <f t="shared" si="16"/>
        <v xml:space="preserve"> </v>
      </c>
      <c r="O139" s="76" t="str">
        <f t="shared" si="16"/>
        <v xml:space="preserve"> </v>
      </c>
      <c r="P139" s="76" t="str">
        <f t="shared" si="16"/>
        <v xml:space="preserve"> </v>
      </c>
      <c r="Q139" s="79" t="str">
        <f t="shared" si="16"/>
        <v xml:space="preserve"> </v>
      </c>
      <c r="R139" s="76" t="str">
        <f t="shared" si="16"/>
        <v xml:space="preserve"> </v>
      </c>
      <c r="S139" s="10"/>
      <c r="T139" s="20" t="str">
        <f t="shared" si="17"/>
        <v xml:space="preserve"> </v>
      </c>
      <c r="U139" s="20" t="str">
        <f t="shared" si="18"/>
        <v xml:space="preserve"> </v>
      </c>
      <c r="V139" s="20" t="str">
        <f t="shared" si="19"/>
        <v xml:space="preserve"> </v>
      </c>
      <c r="W139" s="20" t="str">
        <f t="shared" si="20"/>
        <v xml:space="preserve"> </v>
      </c>
      <c r="X139" s="20" t="str">
        <f t="shared" si="21"/>
        <v xml:space="preserve"> </v>
      </c>
      <c r="Y139" s="31" t="str">
        <f t="shared" si="22"/>
        <v xml:space="preserve"> </v>
      </c>
      <c r="Z139" s="31" t="str">
        <f t="shared" si="23"/>
        <v xml:space="preserve"> </v>
      </c>
      <c r="AA139" s="3" t="s">
        <v>12</v>
      </c>
    </row>
    <row r="140" spans="1:29" x14ac:dyDescent="0.3">
      <c r="A140" s="3" t="s">
        <v>13</v>
      </c>
      <c r="B140" s="73" t="str">
        <f t="shared" si="14"/>
        <v xml:space="preserve"> </v>
      </c>
      <c r="C140" s="74" t="str">
        <f t="shared" si="14"/>
        <v xml:space="preserve"> </v>
      </c>
      <c r="D140" s="74" t="str">
        <f t="shared" si="14"/>
        <v xml:space="preserve"> </v>
      </c>
      <c r="E140" s="77" t="str">
        <f t="shared" si="14"/>
        <v xml:space="preserve"> </v>
      </c>
      <c r="F140" s="74" t="str">
        <f t="shared" si="14"/>
        <v xml:space="preserve"> </v>
      </c>
      <c r="G140" s="10"/>
      <c r="H140" s="75" t="str">
        <f t="shared" si="15"/>
        <v xml:space="preserve"> </v>
      </c>
      <c r="I140" s="75" t="str">
        <f t="shared" si="15"/>
        <v xml:space="preserve"> </v>
      </c>
      <c r="J140" s="75" t="str">
        <f t="shared" si="15"/>
        <v xml:space="preserve"> </v>
      </c>
      <c r="K140" s="78" t="str">
        <f t="shared" si="15"/>
        <v xml:space="preserve"> </v>
      </c>
      <c r="L140" s="80" t="str">
        <f t="shared" si="15"/>
        <v xml:space="preserve"> </v>
      </c>
      <c r="M140" s="10"/>
      <c r="N140" s="76" t="str">
        <f t="shared" si="16"/>
        <v xml:space="preserve"> </v>
      </c>
      <c r="O140" s="76" t="str">
        <f t="shared" si="16"/>
        <v xml:space="preserve"> </v>
      </c>
      <c r="P140" s="76" t="str">
        <f t="shared" si="16"/>
        <v xml:space="preserve"> </v>
      </c>
      <c r="Q140" s="79" t="str">
        <f t="shared" si="16"/>
        <v xml:space="preserve"> </v>
      </c>
      <c r="R140" s="76" t="str">
        <f t="shared" si="16"/>
        <v xml:space="preserve"> </v>
      </c>
      <c r="S140" s="10"/>
      <c r="T140" s="20" t="str">
        <f t="shared" si="17"/>
        <v xml:space="preserve"> </v>
      </c>
      <c r="U140" s="20" t="str">
        <f t="shared" si="18"/>
        <v xml:space="preserve"> </v>
      </c>
      <c r="V140" s="20" t="str">
        <f t="shared" si="19"/>
        <v xml:space="preserve"> </v>
      </c>
      <c r="W140" s="20" t="str">
        <f t="shared" si="20"/>
        <v xml:space="preserve"> </v>
      </c>
      <c r="X140" s="20" t="str">
        <f t="shared" si="21"/>
        <v xml:space="preserve"> </v>
      </c>
      <c r="Y140" s="31" t="str">
        <f t="shared" si="22"/>
        <v xml:space="preserve"> </v>
      </c>
      <c r="Z140" s="31" t="str">
        <f t="shared" si="23"/>
        <v xml:space="preserve"> </v>
      </c>
      <c r="AA140" s="3" t="s">
        <v>13</v>
      </c>
    </row>
    <row r="141" spans="1:29" x14ac:dyDescent="0.3">
      <c r="A141" s="3" t="s">
        <v>14</v>
      </c>
      <c r="B141" s="73" t="str">
        <f t="shared" ref="B141:F150" si="24">IF(B21=0," ",B21)</f>
        <v xml:space="preserve"> </v>
      </c>
      <c r="C141" s="74" t="str">
        <f t="shared" si="24"/>
        <v xml:space="preserve"> </v>
      </c>
      <c r="D141" s="74" t="str">
        <f t="shared" si="24"/>
        <v xml:space="preserve"> </v>
      </c>
      <c r="E141" s="77" t="str">
        <f t="shared" si="24"/>
        <v xml:space="preserve"> </v>
      </c>
      <c r="F141" s="74" t="str">
        <f t="shared" si="24"/>
        <v xml:space="preserve"> </v>
      </c>
      <c r="G141" s="10"/>
      <c r="H141" s="75" t="str">
        <f t="shared" ref="H141:L150" si="25">IF(H21=0," ",H21)</f>
        <v xml:space="preserve"> </v>
      </c>
      <c r="I141" s="75" t="str">
        <f t="shared" si="25"/>
        <v xml:space="preserve"> </v>
      </c>
      <c r="J141" s="75" t="str">
        <f t="shared" si="25"/>
        <v xml:space="preserve"> </v>
      </c>
      <c r="K141" s="78" t="str">
        <f t="shared" si="25"/>
        <v xml:space="preserve"> </v>
      </c>
      <c r="L141" s="80" t="str">
        <f t="shared" si="25"/>
        <v xml:space="preserve"> </v>
      </c>
      <c r="M141" s="10"/>
      <c r="N141" s="76" t="str">
        <f t="shared" ref="N141:R150" si="26">IF(N21=0," ",N21)</f>
        <v xml:space="preserve"> </v>
      </c>
      <c r="O141" s="76" t="str">
        <f t="shared" si="26"/>
        <v xml:space="preserve"> </v>
      </c>
      <c r="P141" s="76" t="str">
        <f t="shared" si="26"/>
        <v xml:space="preserve"> </v>
      </c>
      <c r="Q141" s="79" t="str">
        <f t="shared" si="26"/>
        <v xml:space="preserve"> </v>
      </c>
      <c r="R141" s="76" t="str">
        <f t="shared" si="26"/>
        <v xml:space="preserve"> </v>
      </c>
      <c r="S141" s="10"/>
      <c r="T141" s="20" t="str">
        <f t="shared" si="17"/>
        <v xml:space="preserve"> </v>
      </c>
      <c r="U141" s="20" t="str">
        <f t="shared" si="18"/>
        <v xml:space="preserve"> </v>
      </c>
      <c r="V141" s="20" t="str">
        <f t="shared" si="19"/>
        <v xml:space="preserve"> </v>
      </c>
      <c r="W141" s="20" t="str">
        <f t="shared" si="20"/>
        <v xml:space="preserve"> </v>
      </c>
      <c r="X141" s="20" t="str">
        <f t="shared" si="21"/>
        <v xml:space="preserve"> </v>
      </c>
      <c r="Y141" s="31" t="str">
        <f t="shared" si="22"/>
        <v xml:space="preserve"> </v>
      </c>
      <c r="Z141" s="31" t="str">
        <f t="shared" si="23"/>
        <v xml:space="preserve"> </v>
      </c>
      <c r="AA141" s="3" t="s">
        <v>14</v>
      </c>
    </row>
    <row r="142" spans="1:29" x14ac:dyDescent="0.3">
      <c r="A142" s="3" t="s">
        <v>15</v>
      </c>
      <c r="B142" s="73" t="str">
        <f t="shared" si="24"/>
        <v xml:space="preserve"> </v>
      </c>
      <c r="C142" s="74" t="str">
        <f t="shared" si="24"/>
        <v xml:space="preserve"> </v>
      </c>
      <c r="D142" s="74" t="str">
        <f t="shared" si="24"/>
        <v xml:space="preserve"> </v>
      </c>
      <c r="E142" s="77" t="str">
        <f t="shared" si="24"/>
        <v xml:space="preserve"> </v>
      </c>
      <c r="F142" s="74" t="str">
        <f t="shared" si="24"/>
        <v xml:space="preserve"> </v>
      </c>
      <c r="G142" s="10"/>
      <c r="H142" s="75" t="str">
        <f t="shared" si="25"/>
        <v xml:space="preserve"> </v>
      </c>
      <c r="I142" s="75" t="str">
        <f t="shared" si="25"/>
        <v xml:space="preserve"> </v>
      </c>
      <c r="J142" s="75" t="str">
        <f t="shared" si="25"/>
        <v xml:space="preserve"> </v>
      </c>
      <c r="K142" s="78" t="str">
        <f t="shared" si="25"/>
        <v xml:space="preserve"> </v>
      </c>
      <c r="L142" s="80" t="str">
        <f t="shared" si="25"/>
        <v xml:space="preserve"> </v>
      </c>
      <c r="M142" s="10"/>
      <c r="N142" s="76" t="str">
        <f t="shared" si="26"/>
        <v xml:space="preserve"> </v>
      </c>
      <c r="O142" s="76" t="str">
        <f t="shared" si="26"/>
        <v xml:space="preserve"> </v>
      </c>
      <c r="P142" s="76" t="str">
        <f t="shared" si="26"/>
        <v xml:space="preserve"> </v>
      </c>
      <c r="Q142" s="79" t="str">
        <f t="shared" si="26"/>
        <v xml:space="preserve"> </v>
      </c>
      <c r="R142" s="76" t="str">
        <f t="shared" si="26"/>
        <v xml:space="preserve"> </v>
      </c>
      <c r="S142" s="10"/>
      <c r="T142" s="20" t="str">
        <f t="shared" si="17"/>
        <v xml:space="preserve"> </v>
      </c>
      <c r="U142" s="20" t="str">
        <f t="shared" si="18"/>
        <v xml:space="preserve"> </v>
      </c>
      <c r="V142" s="20" t="str">
        <f t="shared" si="19"/>
        <v xml:space="preserve"> </v>
      </c>
      <c r="W142" s="20" t="str">
        <f t="shared" si="20"/>
        <v xml:space="preserve"> </v>
      </c>
      <c r="X142" s="20" t="str">
        <f t="shared" si="21"/>
        <v xml:space="preserve"> </v>
      </c>
      <c r="Y142" s="31" t="str">
        <f t="shared" si="22"/>
        <v xml:space="preserve"> </v>
      </c>
      <c r="Z142" s="31" t="str">
        <f t="shared" si="23"/>
        <v xml:space="preserve"> </v>
      </c>
      <c r="AA142" s="3" t="s">
        <v>15</v>
      </c>
    </row>
    <row r="143" spans="1:29" x14ac:dyDescent="0.3">
      <c r="A143" s="3" t="s">
        <v>16</v>
      </c>
      <c r="B143" s="73" t="str">
        <f t="shared" si="24"/>
        <v xml:space="preserve"> </v>
      </c>
      <c r="C143" s="74" t="str">
        <f t="shared" si="24"/>
        <v xml:space="preserve"> </v>
      </c>
      <c r="D143" s="74" t="str">
        <f t="shared" si="24"/>
        <v xml:space="preserve"> </v>
      </c>
      <c r="E143" s="77" t="str">
        <f t="shared" si="24"/>
        <v xml:space="preserve"> </v>
      </c>
      <c r="F143" s="74" t="str">
        <f t="shared" si="24"/>
        <v xml:space="preserve"> </v>
      </c>
      <c r="G143" s="10"/>
      <c r="H143" s="75" t="str">
        <f t="shared" si="25"/>
        <v xml:space="preserve"> </v>
      </c>
      <c r="I143" s="75" t="str">
        <f t="shared" si="25"/>
        <v xml:space="preserve"> </v>
      </c>
      <c r="J143" s="75" t="str">
        <f t="shared" si="25"/>
        <v xml:space="preserve"> </v>
      </c>
      <c r="K143" s="78" t="str">
        <f t="shared" si="25"/>
        <v xml:space="preserve"> </v>
      </c>
      <c r="L143" s="80" t="str">
        <f t="shared" si="25"/>
        <v xml:space="preserve"> </v>
      </c>
      <c r="M143" s="10"/>
      <c r="N143" s="76" t="str">
        <f t="shared" si="26"/>
        <v xml:space="preserve"> </v>
      </c>
      <c r="O143" s="76" t="str">
        <f t="shared" si="26"/>
        <v xml:space="preserve"> </v>
      </c>
      <c r="P143" s="76" t="str">
        <f t="shared" si="26"/>
        <v xml:space="preserve"> </v>
      </c>
      <c r="Q143" s="79" t="str">
        <f t="shared" si="26"/>
        <v xml:space="preserve"> </v>
      </c>
      <c r="R143" s="76" t="str">
        <f t="shared" si="26"/>
        <v xml:space="preserve"> </v>
      </c>
      <c r="S143" s="10"/>
      <c r="T143" s="20" t="str">
        <f t="shared" si="17"/>
        <v xml:space="preserve"> </v>
      </c>
      <c r="U143" s="20" t="str">
        <f t="shared" si="18"/>
        <v xml:space="preserve"> </v>
      </c>
      <c r="V143" s="20" t="str">
        <f t="shared" si="19"/>
        <v xml:space="preserve"> </v>
      </c>
      <c r="W143" s="20" t="str">
        <f t="shared" si="20"/>
        <v xml:space="preserve"> </v>
      </c>
      <c r="X143" s="20" t="str">
        <f t="shared" si="21"/>
        <v xml:space="preserve"> </v>
      </c>
      <c r="Y143" s="31" t="str">
        <f t="shared" si="22"/>
        <v xml:space="preserve"> </v>
      </c>
      <c r="Z143" s="31" t="str">
        <f t="shared" si="23"/>
        <v xml:space="preserve"> </v>
      </c>
      <c r="AA143" s="3" t="s">
        <v>16</v>
      </c>
    </row>
    <row r="144" spans="1:29" x14ac:dyDescent="0.3">
      <c r="A144" s="3" t="s">
        <v>17</v>
      </c>
      <c r="B144" s="73" t="str">
        <f t="shared" si="24"/>
        <v xml:space="preserve"> </v>
      </c>
      <c r="C144" s="74" t="str">
        <f t="shared" si="24"/>
        <v xml:space="preserve"> </v>
      </c>
      <c r="D144" s="74" t="str">
        <f t="shared" si="24"/>
        <v xml:space="preserve"> </v>
      </c>
      <c r="E144" s="77" t="str">
        <f t="shared" si="24"/>
        <v xml:space="preserve"> </v>
      </c>
      <c r="F144" s="74" t="str">
        <f t="shared" si="24"/>
        <v xml:space="preserve"> </v>
      </c>
      <c r="G144" s="10"/>
      <c r="H144" s="75" t="str">
        <f t="shared" si="25"/>
        <v xml:space="preserve"> </v>
      </c>
      <c r="I144" s="75" t="str">
        <f t="shared" si="25"/>
        <v xml:space="preserve"> </v>
      </c>
      <c r="J144" s="75" t="str">
        <f t="shared" si="25"/>
        <v xml:space="preserve"> </v>
      </c>
      <c r="K144" s="78" t="str">
        <f t="shared" si="25"/>
        <v xml:space="preserve"> </v>
      </c>
      <c r="L144" s="80" t="str">
        <f t="shared" si="25"/>
        <v xml:space="preserve"> </v>
      </c>
      <c r="M144" s="10"/>
      <c r="N144" s="76" t="str">
        <f t="shared" si="26"/>
        <v xml:space="preserve"> </v>
      </c>
      <c r="O144" s="76" t="str">
        <f t="shared" si="26"/>
        <v xml:space="preserve"> </v>
      </c>
      <c r="P144" s="76" t="str">
        <f t="shared" si="26"/>
        <v xml:space="preserve"> </v>
      </c>
      <c r="Q144" s="79" t="str">
        <f t="shared" si="26"/>
        <v xml:space="preserve"> </v>
      </c>
      <c r="R144" s="76" t="str">
        <f t="shared" si="26"/>
        <v xml:space="preserve"> </v>
      </c>
      <c r="S144" s="10"/>
      <c r="T144" s="20" t="str">
        <f t="shared" si="17"/>
        <v xml:space="preserve"> </v>
      </c>
      <c r="U144" s="20" t="str">
        <f t="shared" si="18"/>
        <v xml:space="preserve"> </v>
      </c>
      <c r="V144" s="20" t="str">
        <f t="shared" si="19"/>
        <v xml:space="preserve"> </v>
      </c>
      <c r="W144" s="20" t="str">
        <f t="shared" si="20"/>
        <v xml:space="preserve"> </v>
      </c>
      <c r="X144" s="20" t="str">
        <f t="shared" si="21"/>
        <v xml:space="preserve"> </v>
      </c>
      <c r="Y144" s="31" t="str">
        <f t="shared" si="22"/>
        <v xml:space="preserve"> </v>
      </c>
      <c r="Z144" s="31" t="str">
        <f t="shared" si="23"/>
        <v xml:space="preserve"> </v>
      </c>
      <c r="AA144" s="3" t="s">
        <v>17</v>
      </c>
    </row>
    <row r="145" spans="1:27" x14ac:dyDescent="0.3">
      <c r="A145" s="3" t="s">
        <v>18</v>
      </c>
      <c r="B145" s="73" t="str">
        <f t="shared" si="24"/>
        <v xml:space="preserve"> </v>
      </c>
      <c r="C145" s="74" t="str">
        <f t="shared" si="24"/>
        <v xml:space="preserve"> </v>
      </c>
      <c r="D145" s="74" t="str">
        <f t="shared" si="24"/>
        <v xml:space="preserve"> </v>
      </c>
      <c r="E145" s="77" t="str">
        <f t="shared" si="24"/>
        <v xml:space="preserve"> </v>
      </c>
      <c r="F145" s="74" t="str">
        <f t="shared" si="24"/>
        <v xml:space="preserve"> </v>
      </c>
      <c r="G145" s="10"/>
      <c r="H145" s="75" t="str">
        <f t="shared" si="25"/>
        <v xml:space="preserve"> </v>
      </c>
      <c r="I145" s="75" t="str">
        <f t="shared" si="25"/>
        <v xml:space="preserve"> </v>
      </c>
      <c r="J145" s="75" t="str">
        <f t="shared" si="25"/>
        <v xml:space="preserve"> </v>
      </c>
      <c r="K145" s="78" t="str">
        <f t="shared" si="25"/>
        <v xml:space="preserve"> </v>
      </c>
      <c r="L145" s="80" t="str">
        <f t="shared" si="25"/>
        <v xml:space="preserve"> </v>
      </c>
      <c r="M145" s="10"/>
      <c r="N145" s="76" t="str">
        <f t="shared" si="26"/>
        <v xml:space="preserve"> </v>
      </c>
      <c r="O145" s="76" t="str">
        <f t="shared" si="26"/>
        <v xml:space="preserve"> </v>
      </c>
      <c r="P145" s="76" t="str">
        <f t="shared" si="26"/>
        <v xml:space="preserve"> </v>
      </c>
      <c r="Q145" s="79" t="str">
        <f t="shared" si="26"/>
        <v xml:space="preserve"> </v>
      </c>
      <c r="R145" s="76" t="str">
        <f t="shared" si="26"/>
        <v xml:space="preserve"> </v>
      </c>
      <c r="S145" s="10"/>
      <c r="T145" s="20" t="str">
        <f t="shared" si="17"/>
        <v xml:space="preserve"> </v>
      </c>
      <c r="U145" s="20" t="str">
        <f t="shared" si="18"/>
        <v xml:space="preserve"> </v>
      </c>
      <c r="V145" s="20" t="str">
        <f t="shared" si="19"/>
        <v xml:space="preserve"> </v>
      </c>
      <c r="W145" s="20" t="str">
        <f t="shared" si="20"/>
        <v xml:space="preserve"> </v>
      </c>
      <c r="X145" s="20" t="str">
        <f t="shared" si="21"/>
        <v xml:space="preserve"> </v>
      </c>
      <c r="Y145" s="31" t="str">
        <f t="shared" si="22"/>
        <v xml:space="preserve"> </v>
      </c>
      <c r="Z145" s="31" t="str">
        <f t="shared" si="23"/>
        <v xml:space="preserve"> </v>
      </c>
      <c r="AA145" s="3" t="s">
        <v>18</v>
      </c>
    </row>
    <row r="146" spans="1:27" x14ac:dyDescent="0.3">
      <c r="A146" s="3" t="s">
        <v>19</v>
      </c>
      <c r="B146" s="73" t="str">
        <f t="shared" si="24"/>
        <v xml:space="preserve"> </v>
      </c>
      <c r="C146" s="74" t="str">
        <f t="shared" si="24"/>
        <v xml:space="preserve"> </v>
      </c>
      <c r="D146" s="74" t="str">
        <f t="shared" si="24"/>
        <v xml:space="preserve"> </v>
      </c>
      <c r="E146" s="77" t="str">
        <f t="shared" si="24"/>
        <v xml:space="preserve"> </v>
      </c>
      <c r="F146" s="74" t="str">
        <f t="shared" si="24"/>
        <v xml:space="preserve"> </v>
      </c>
      <c r="G146" s="10"/>
      <c r="H146" s="75" t="str">
        <f t="shared" si="25"/>
        <v xml:space="preserve"> </v>
      </c>
      <c r="I146" s="75" t="str">
        <f t="shared" si="25"/>
        <v xml:space="preserve"> </v>
      </c>
      <c r="J146" s="75" t="str">
        <f t="shared" si="25"/>
        <v xml:space="preserve"> </v>
      </c>
      <c r="K146" s="78" t="str">
        <f t="shared" si="25"/>
        <v xml:space="preserve"> </v>
      </c>
      <c r="L146" s="80" t="str">
        <f t="shared" si="25"/>
        <v xml:space="preserve"> </v>
      </c>
      <c r="M146" s="10"/>
      <c r="N146" s="76" t="str">
        <f t="shared" si="26"/>
        <v xml:space="preserve"> </v>
      </c>
      <c r="O146" s="76" t="str">
        <f t="shared" si="26"/>
        <v xml:space="preserve"> </v>
      </c>
      <c r="P146" s="76" t="str">
        <f t="shared" si="26"/>
        <v xml:space="preserve"> </v>
      </c>
      <c r="Q146" s="79" t="str">
        <f t="shared" si="26"/>
        <v xml:space="preserve"> </v>
      </c>
      <c r="R146" s="76" t="str">
        <f t="shared" si="26"/>
        <v xml:space="preserve"> </v>
      </c>
      <c r="S146" s="10"/>
      <c r="T146" s="20" t="str">
        <f t="shared" si="17"/>
        <v xml:space="preserve"> </v>
      </c>
      <c r="U146" s="20" t="str">
        <f t="shared" si="18"/>
        <v xml:space="preserve"> </v>
      </c>
      <c r="V146" s="20" t="str">
        <f t="shared" si="19"/>
        <v xml:space="preserve"> </v>
      </c>
      <c r="W146" s="20" t="str">
        <f t="shared" si="20"/>
        <v xml:space="preserve"> </v>
      </c>
      <c r="X146" s="20" t="str">
        <f t="shared" si="21"/>
        <v xml:space="preserve"> </v>
      </c>
      <c r="Y146" s="31" t="str">
        <f t="shared" si="22"/>
        <v xml:space="preserve"> </v>
      </c>
      <c r="Z146" s="31" t="str">
        <f t="shared" si="23"/>
        <v xml:space="preserve"> </v>
      </c>
      <c r="AA146" s="3" t="s">
        <v>19</v>
      </c>
    </row>
    <row r="147" spans="1:27" x14ac:dyDescent="0.3">
      <c r="A147" s="3" t="s">
        <v>20</v>
      </c>
      <c r="B147" s="73" t="str">
        <f t="shared" si="24"/>
        <v xml:space="preserve"> </v>
      </c>
      <c r="C147" s="74" t="str">
        <f t="shared" si="24"/>
        <v xml:space="preserve"> </v>
      </c>
      <c r="D147" s="74" t="str">
        <f t="shared" si="24"/>
        <v xml:space="preserve"> </v>
      </c>
      <c r="E147" s="77" t="str">
        <f t="shared" si="24"/>
        <v xml:space="preserve"> </v>
      </c>
      <c r="F147" s="74" t="str">
        <f t="shared" si="24"/>
        <v xml:space="preserve"> </v>
      </c>
      <c r="G147" s="10"/>
      <c r="H147" s="75" t="str">
        <f t="shared" si="25"/>
        <v xml:space="preserve"> </v>
      </c>
      <c r="I147" s="75" t="str">
        <f t="shared" si="25"/>
        <v xml:space="preserve"> </v>
      </c>
      <c r="J147" s="75" t="str">
        <f t="shared" si="25"/>
        <v xml:space="preserve"> </v>
      </c>
      <c r="K147" s="78" t="str">
        <f t="shared" si="25"/>
        <v xml:space="preserve"> </v>
      </c>
      <c r="L147" s="80" t="str">
        <f t="shared" si="25"/>
        <v xml:space="preserve"> </v>
      </c>
      <c r="M147" s="10"/>
      <c r="N147" s="76" t="str">
        <f t="shared" si="26"/>
        <v xml:space="preserve"> </v>
      </c>
      <c r="O147" s="76" t="str">
        <f t="shared" si="26"/>
        <v xml:space="preserve"> </v>
      </c>
      <c r="P147" s="76" t="str">
        <f t="shared" si="26"/>
        <v xml:space="preserve"> </v>
      </c>
      <c r="Q147" s="79" t="str">
        <f t="shared" si="26"/>
        <v xml:space="preserve"> </v>
      </c>
      <c r="R147" s="76" t="str">
        <f t="shared" si="26"/>
        <v xml:space="preserve"> </v>
      </c>
      <c r="S147" s="10"/>
      <c r="T147" s="20" t="str">
        <f t="shared" si="17"/>
        <v xml:space="preserve"> </v>
      </c>
      <c r="U147" s="20" t="str">
        <f t="shared" si="18"/>
        <v xml:space="preserve"> </v>
      </c>
      <c r="V147" s="20" t="str">
        <f t="shared" si="19"/>
        <v xml:space="preserve"> </v>
      </c>
      <c r="W147" s="20" t="str">
        <f t="shared" si="20"/>
        <v xml:space="preserve"> </v>
      </c>
      <c r="X147" s="20" t="str">
        <f t="shared" si="21"/>
        <v xml:space="preserve"> </v>
      </c>
      <c r="Y147" s="31" t="str">
        <f t="shared" si="22"/>
        <v xml:space="preserve"> </v>
      </c>
      <c r="Z147" s="31" t="str">
        <f t="shared" si="23"/>
        <v xml:space="preserve"> </v>
      </c>
      <c r="AA147" s="3" t="s">
        <v>20</v>
      </c>
    </row>
    <row r="148" spans="1:27" x14ac:dyDescent="0.3">
      <c r="A148" s="3" t="s">
        <v>21</v>
      </c>
      <c r="B148" s="73" t="str">
        <f t="shared" si="24"/>
        <v xml:space="preserve"> </v>
      </c>
      <c r="C148" s="74" t="str">
        <f t="shared" si="24"/>
        <v xml:space="preserve"> </v>
      </c>
      <c r="D148" s="74" t="str">
        <f t="shared" si="24"/>
        <v xml:space="preserve"> </v>
      </c>
      <c r="E148" s="77" t="str">
        <f t="shared" si="24"/>
        <v xml:space="preserve"> </v>
      </c>
      <c r="F148" s="74" t="str">
        <f t="shared" si="24"/>
        <v xml:space="preserve"> </v>
      </c>
      <c r="G148" s="10"/>
      <c r="H148" s="75" t="str">
        <f t="shared" si="25"/>
        <v xml:space="preserve"> </v>
      </c>
      <c r="I148" s="75" t="str">
        <f t="shared" si="25"/>
        <v xml:space="preserve"> </v>
      </c>
      <c r="J148" s="75" t="str">
        <f t="shared" si="25"/>
        <v xml:space="preserve"> </v>
      </c>
      <c r="K148" s="78" t="str">
        <f t="shared" si="25"/>
        <v xml:space="preserve"> </v>
      </c>
      <c r="L148" s="80" t="str">
        <f t="shared" si="25"/>
        <v xml:space="preserve"> </v>
      </c>
      <c r="M148" s="10"/>
      <c r="N148" s="76" t="str">
        <f t="shared" si="26"/>
        <v xml:space="preserve"> </v>
      </c>
      <c r="O148" s="76" t="str">
        <f t="shared" si="26"/>
        <v xml:space="preserve"> </v>
      </c>
      <c r="P148" s="76" t="str">
        <f t="shared" si="26"/>
        <v xml:space="preserve"> </v>
      </c>
      <c r="Q148" s="79" t="str">
        <f t="shared" si="26"/>
        <v xml:space="preserve"> </v>
      </c>
      <c r="R148" s="76" t="str">
        <f t="shared" si="26"/>
        <v xml:space="preserve"> </v>
      </c>
      <c r="S148" s="10"/>
      <c r="T148" s="20" t="str">
        <f t="shared" si="17"/>
        <v xml:space="preserve"> </v>
      </c>
      <c r="U148" s="20" t="str">
        <f t="shared" si="18"/>
        <v xml:space="preserve"> </v>
      </c>
      <c r="V148" s="20" t="str">
        <f t="shared" si="19"/>
        <v xml:space="preserve"> </v>
      </c>
      <c r="W148" s="20" t="str">
        <f t="shared" si="20"/>
        <v xml:space="preserve"> </v>
      </c>
      <c r="X148" s="20" t="str">
        <f t="shared" si="21"/>
        <v xml:space="preserve"> </v>
      </c>
      <c r="Y148" s="31" t="str">
        <f t="shared" si="22"/>
        <v xml:space="preserve"> </v>
      </c>
      <c r="Z148" s="31" t="str">
        <f t="shared" si="23"/>
        <v xml:space="preserve"> </v>
      </c>
      <c r="AA148" s="3" t="s">
        <v>21</v>
      </c>
    </row>
    <row r="149" spans="1:27" x14ac:dyDescent="0.3">
      <c r="A149" s="3" t="s">
        <v>22</v>
      </c>
      <c r="B149" s="73" t="str">
        <f t="shared" si="24"/>
        <v xml:space="preserve"> </v>
      </c>
      <c r="C149" s="74" t="str">
        <f t="shared" si="24"/>
        <v xml:space="preserve"> </v>
      </c>
      <c r="D149" s="74" t="str">
        <f t="shared" si="24"/>
        <v xml:space="preserve"> </v>
      </c>
      <c r="E149" s="77" t="str">
        <f t="shared" si="24"/>
        <v xml:space="preserve"> </v>
      </c>
      <c r="F149" s="74" t="str">
        <f t="shared" si="24"/>
        <v xml:space="preserve"> </v>
      </c>
      <c r="G149" s="10"/>
      <c r="H149" s="75" t="str">
        <f t="shared" si="25"/>
        <v xml:space="preserve"> </v>
      </c>
      <c r="I149" s="75" t="str">
        <f t="shared" si="25"/>
        <v xml:space="preserve"> </v>
      </c>
      <c r="J149" s="75" t="str">
        <f t="shared" si="25"/>
        <v xml:space="preserve"> </v>
      </c>
      <c r="K149" s="78" t="str">
        <f t="shared" si="25"/>
        <v xml:space="preserve"> </v>
      </c>
      <c r="L149" s="80" t="str">
        <f t="shared" si="25"/>
        <v xml:space="preserve"> </v>
      </c>
      <c r="M149" s="10"/>
      <c r="N149" s="76" t="str">
        <f t="shared" si="26"/>
        <v xml:space="preserve"> </v>
      </c>
      <c r="O149" s="76" t="str">
        <f t="shared" si="26"/>
        <v xml:space="preserve"> </v>
      </c>
      <c r="P149" s="76" t="str">
        <f t="shared" si="26"/>
        <v xml:space="preserve"> </v>
      </c>
      <c r="Q149" s="79" t="str">
        <f t="shared" si="26"/>
        <v xml:space="preserve"> </v>
      </c>
      <c r="R149" s="76" t="str">
        <f t="shared" si="26"/>
        <v xml:space="preserve"> </v>
      </c>
      <c r="S149" s="10"/>
      <c r="T149" s="20" t="str">
        <f t="shared" si="17"/>
        <v xml:space="preserve"> </v>
      </c>
      <c r="U149" s="20" t="str">
        <f t="shared" si="18"/>
        <v xml:space="preserve"> </v>
      </c>
      <c r="V149" s="20" t="str">
        <f t="shared" si="19"/>
        <v xml:space="preserve"> </v>
      </c>
      <c r="W149" s="20" t="str">
        <f t="shared" si="20"/>
        <v xml:space="preserve"> </v>
      </c>
      <c r="X149" s="20" t="str">
        <f t="shared" si="21"/>
        <v xml:space="preserve"> </v>
      </c>
      <c r="Y149" s="31" t="str">
        <f t="shared" si="22"/>
        <v xml:space="preserve"> </v>
      </c>
      <c r="Z149" s="31" t="str">
        <f t="shared" si="23"/>
        <v xml:space="preserve"> </v>
      </c>
      <c r="AA149" s="3" t="s">
        <v>22</v>
      </c>
    </row>
    <row r="150" spans="1:27" x14ac:dyDescent="0.3">
      <c r="A150" s="3" t="s">
        <v>23</v>
      </c>
      <c r="B150" s="73" t="str">
        <f t="shared" si="24"/>
        <v xml:space="preserve"> </v>
      </c>
      <c r="C150" s="74" t="str">
        <f t="shared" si="24"/>
        <v xml:space="preserve"> </v>
      </c>
      <c r="D150" s="74" t="str">
        <f t="shared" si="24"/>
        <v xml:space="preserve"> </v>
      </c>
      <c r="E150" s="77" t="str">
        <f t="shared" si="24"/>
        <v xml:space="preserve"> </v>
      </c>
      <c r="F150" s="74" t="str">
        <f t="shared" si="24"/>
        <v xml:space="preserve"> </v>
      </c>
      <c r="G150" s="10"/>
      <c r="H150" s="75" t="str">
        <f t="shared" si="25"/>
        <v xml:space="preserve"> </v>
      </c>
      <c r="I150" s="75" t="str">
        <f t="shared" si="25"/>
        <v xml:space="preserve"> </v>
      </c>
      <c r="J150" s="75" t="str">
        <f t="shared" si="25"/>
        <v xml:space="preserve"> </v>
      </c>
      <c r="K150" s="78" t="str">
        <f t="shared" si="25"/>
        <v xml:space="preserve"> </v>
      </c>
      <c r="L150" s="80" t="str">
        <f t="shared" si="25"/>
        <v xml:space="preserve"> </v>
      </c>
      <c r="M150" s="10"/>
      <c r="N150" s="76" t="str">
        <f t="shared" si="26"/>
        <v xml:space="preserve"> </v>
      </c>
      <c r="O150" s="76" t="str">
        <f t="shared" si="26"/>
        <v xml:space="preserve"> </v>
      </c>
      <c r="P150" s="76" t="str">
        <f t="shared" si="26"/>
        <v xml:space="preserve"> </v>
      </c>
      <c r="Q150" s="79" t="str">
        <f t="shared" si="26"/>
        <v xml:space="preserve"> </v>
      </c>
      <c r="R150" s="76" t="str">
        <f t="shared" si="26"/>
        <v xml:space="preserve"> </v>
      </c>
      <c r="S150" s="10"/>
      <c r="T150" s="20" t="str">
        <f t="shared" si="17"/>
        <v xml:space="preserve"> </v>
      </c>
      <c r="U150" s="20" t="str">
        <f t="shared" si="18"/>
        <v xml:space="preserve"> </v>
      </c>
      <c r="V150" s="20" t="str">
        <f t="shared" si="19"/>
        <v xml:space="preserve"> </v>
      </c>
      <c r="W150" s="20" t="str">
        <f t="shared" si="20"/>
        <v xml:space="preserve"> </v>
      </c>
      <c r="X150" s="20" t="str">
        <f t="shared" si="21"/>
        <v xml:space="preserve"> </v>
      </c>
      <c r="Y150" s="31" t="str">
        <f t="shared" si="22"/>
        <v xml:space="preserve"> </v>
      </c>
      <c r="Z150" s="31" t="str">
        <f t="shared" si="23"/>
        <v xml:space="preserve"> </v>
      </c>
      <c r="AA150" s="3" t="s">
        <v>23</v>
      </c>
    </row>
    <row r="151" spans="1:27" x14ac:dyDescent="0.3">
      <c r="A151" s="3" t="s">
        <v>24</v>
      </c>
      <c r="B151" s="73" t="str">
        <f t="shared" ref="B151:F160" si="27">IF(B31=0," ",B31)</f>
        <v xml:space="preserve"> </v>
      </c>
      <c r="C151" s="74" t="str">
        <f t="shared" si="27"/>
        <v xml:space="preserve"> </v>
      </c>
      <c r="D151" s="74" t="str">
        <f t="shared" si="27"/>
        <v xml:space="preserve"> </v>
      </c>
      <c r="E151" s="77" t="str">
        <f t="shared" si="27"/>
        <v xml:space="preserve"> </v>
      </c>
      <c r="F151" s="74" t="str">
        <f t="shared" si="27"/>
        <v xml:space="preserve"> </v>
      </c>
      <c r="G151" s="10"/>
      <c r="H151" s="75" t="str">
        <f t="shared" ref="H151:L160" si="28">IF(H31=0," ",H31)</f>
        <v xml:space="preserve"> </v>
      </c>
      <c r="I151" s="75" t="str">
        <f t="shared" si="28"/>
        <v xml:space="preserve"> </v>
      </c>
      <c r="J151" s="75" t="str">
        <f t="shared" si="28"/>
        <v xml:space="preserve"> </v>
      </c>
      <c r="K151" s="78" t="str">
        <f t="shared" si="28"/>
        <v xml:space="preserve"> </v>
      </c>
      <c r="L151" s="80" t="str">
        <f t="shared" si="28"/>
        <v xml:space="preserve"> </v>
      </c>
      <c r="M151" s="10"/>
      <c r="N151" s="76" t="str">
        <f t="shared" ref="N151:R160" si="29">IF(N31=0," ",N31)</f>
        <v xml:space="preserve"> </v>
      </c>
      <c r="O151" s="76" t="str">
        <f t="shared" si="29"/>
        <v xml:space="preserve"> </v>
      </c>
      <c r="P151" s="76" t="str">
        <f t="shared" si="29"/>
        <v xml:space="preserve"> </v>
      </c>
      <c r="Q151" s="79" t="str">
        <f t="shared" si="29"/>
        <v xml:space="preserve"> </v>
      </c>
      <c r="R151" s="76" t="str">
        <f t="shared" si="29"/>
        <v xml:space="preserve"> </v>
      </c>
      <c r="S151" s="10"/>
      <c r="T151" s="20" t="str">
        <f t="shared" si="17"/>
        <v xml:space="preserve"> </v>
      </c>
      <c r="U151" s="20" t="str">
        <f t="shared" si="18"/>
        <v xml:space="preserve"> </v>
      </c>
      <c r="V151" s="20" t="str">
        <f t="shared" si="19"/>
        <v xml:space="preserve"> </v>
      </c>
      <c r="W151" s="20" t="str">
        <f t="shared" si="20"/>
        <v xml:space="preserve"> </v>
      </c>
      <c r="X151" s="20" t="str">
        <f t="shared" si="21"/>
        <v xml:space="preserve"> </v>
      </c>
      <c r="Y151" s="31" t="str">
        <f t="shared" si="22"/>
        <v xml:space="preserve"> </v>
      </c>
      <c r="Z151" s="31" t="str">
        <f t="shared" si="23"/>
        <v xml:space="preserve"> </v>
      </c>
      <c r="AA151" s="3" t="s">
        <v>24</v>
      </c>
    </row>
    <row r="152" spans="1:27" x14ac:dyDescent="0.3">
      <c r="A152" s="3" t="s">
        <v>25</v>
      </c>
      <c r="B152" s="73" t="str">
        <f t="shared" si="27"/>
        <v xml:space="preserve"> </v>
      </c>
      <c r="C152" s="74" t="str">
        <f t="shared" si="27"/>
        <v xml:space="preserve"> </v>
      </c>
      <c r="D152" s="74" t="str">
        <f t="shared" si="27"/>
        <v xml:space="preserve"> </v>
      </c>
      <c r="E152" s="77" t="str">
        <f t="shared" si="27"/>
        <v xml:space="preserve"> </v>
      </c>
      <c r="F152" s="74" t="str">
        <f t="shared" si="27"/>
        <v xml:space="preserve"> </v>
      </c>
      <c r="G152" s="10"/>
      <c r="H152" s="75" t="str">
        <f t="shared" si="28"/>
        <v xml:space="preserve"> </v>
      </c>
      <c r="I152" s="75" t="str">
        <f t="shared" si="28"/>
        <v xml:space="preserve"> </v>
      </c>
      <c r="J152" s="75" t="str">
        <f t="shared" si="28"/>
        <v xml:space="preserve"> </v>
      </c>
      <c r="K152" s="78" t="str">
        <f t="shared" si="28"/>
        <v xml:space="preserve"> </v>
      </c>
      <c r="L152" s="80" t="str">
        <f t="shared" si="28"/>
        <v xml:space="preserve"> </v>
      </c>
      <c r="M152" s="10"/>
      <c r="N152" s="76" t="str">
        <f t="shared" si="29"/>
        <v xml:space="preserve"> </v>
      </c>
      <c r="O152" s="76" t="str">
        <f t="shared" si="29"/>
        <v xml:space="preserve"> </v>
      </c>
      <c r="P152" s="76" t="str">
        <f t="shared" si="29"/>
        <v xml:space="preserve"> </v>
      </c>
      <c r="Q152" s="79" t="str">
        <f t="shared" si="29"/>
        <v xml:space="preserve"> </v>
      </c>
      <c r="R152" s="76" t="str">
        <f t="shared" si="29"/>
        <v xml:space="preserve"> </v>
      </c>
      <c r="S152" s="10"/>
      <c r="T152" s="20" t="str">
        <f t="shared" si="17"/>
        <v xml:space="preserve"> </v>
      </c>
      <c r="U152" s="20" t="str">
        <f t="shared" si="18"/>
        <v xml:space="preserve"> </v>
      </c>
      <c r="V152" s="20" t="str">
        <f t="shared" si="19"/>
        <v xml:space="preserve"> </v>
      </c>
      <c r="W152" s="20" t="str">
        <f t="shared" si="20"/>
        <v xml:space="preserve"> </v>
      </c>
      <c r="X152" s="20" t="str">
        <f t="shared" si="21"/>
        <v xml:space="preserve"> </v>
      </c>
      <c r="Y152" s="31" t="str">
        <f t="shared" si="22"/>
        <v xml:space="preserve"> </v>
      </c>
      <c r="Z152" s="31" t="str">
        <f t="shared" si="23"/>
        <v xml:space="preserve"> </v>
      </c>
      <c r="AA152" s="3" t="s">
        <v>25</v>
      </c>
    </row>
    <row r="153" spans="1:27" x14ac:dyDescent="0.3">
      <c r="A153" s="3" t="s">
        <v>26</v>
      </c>
      <c r="B153" s="73" t="str">
        <f t="shared" si="27"/>
        <v xml:space="preserve"> </v>
      </c>
      <c r="C153" s="74" t="str">
        <f t="shared" si="27"/>
        <v xml:space="preserve"> </v>
      </c>
      <c r="D153" s="74" t="str">
        <f t="shared" si="27"/>
        <v xml:space="preserve"> </v>
      </c>
      <c r="E153" s="77" t="str">
        <f t="shared" si="27"/>
        <v xml:space="preserve"> </v>
      </c>
      <c r="F153" s="74" t="str">
        <f t="shared" si="27"/>
        <v xml:space="preserve"> </v>
      </c>
      <c r="G153" s="10"/>
      <c r="H153" s="75" t="str">
        <f t="shared" si="28"/>
        <v xml:space="preserve"> </v>
      </c>
      <c r="I153" s="75" t="str">
        <f t="shared" si="28"/>
        <v xml:space="preserve"> </v>
      </c>
      <c r="J153" s="75" t="str">
        <f t="shared" si="28"/>
        <v xml:space="preserve"> </v>
      </c>
      <c r="K153" s="78" t="str">
        <f t="shared" si="28"/>
        <v xml:space="preserve"> </v>
      </c>
      <c r="L153" s="80" t="str">
        <f t="shared" si="28"/>
        <v xml:space="preserve"> </v>
      </c>
      <c r="M153" s="10"/>
      <c r="N153" s="76" t="str">
        <f t="shared" si="29"/>
        <v xml:space="preserve"> </v>
      </c>
      <c r="O153" s="76" t="str">
        <f t="shared" si="29"/>
        <v xml:space="preserve"> </v>
      </c>
      <c r="P153" s="76" t="str">
        <f t="shared" si="29"/>
        <v xml:space="preserve"> </v>
      </c>
      <c r="Q153" s="79" t="str">
        <f t="shared" si="29"/>
        <v xml:space="preserve"> </v>
      </c>
      <c r="R153" s="76" t="str">
        <f t="shared" si="29"/>
        <v xml:space="preserve"> </v>
      </c>
      <c r="S153" s="10"/>
      <c r="T153" s="20" t="str">
        <f t="shared" si="17"/>
        <v xml:space="preserve"> </v>
      </c>
      <c r="U153" s="20" t="str">
        <f t="shared" si="18"/>
        <v xml:space="preserve"> </v>
      </c>
      <c r="V153" s="20" t="str">
        <f t="shared" si="19"/>
        <v xml:space="preserve"> </v>
      </c>
      <c r="W153" s="20" t="str">
        <f t="shared" si="20"/>
        <v xml:space="preserve"> </v>
      </c>
      <c r="X153" s="20" t="str">
        <f t="shared" si="21"/>
        <v xml:space="preserve"> </v>
      </c>
      <c r="Y153" s="31" t="str">
        <f t="shared" si="22"/>
        <v xml:space="preserve"> </v>
      </c>
      <c r="Z153" s="31" t="str">
        <f t="shared" si="23"/>
        <v xml:space="preserve"> </v>
      </c>
      <c r="AA153" s="3" t="s">
        <v>26</v>
      </c>
    </row>
    <row r="154" spans="1:27" x14ac:dyDescent="0.3">
      <c r="A154" s="3" t="s">
        <v>27</v>
      </c>
      <c r="B154" s="73" t="str">
        <f t="shared" si="27"/>
        <v xml:space="preserve"> </v>
      </c>
      <c r="C154" s="74" t="str">
        <f t="shared" si="27"/>
        <v xml:space="preserve"> </v>
      </c>
      <c r="D154" s="74" t="str">
        <f t="shared" si="27"/>
        <v xml:space="preserve"> </v>
      </c>
      <c r="E154" s="77" t="str">
        <f t="shared" si="27"/>
        <v xml:space="preserve"> </v>
      </c>
      <c r="F154" s="74" t="str">
        <f t="shared" si="27"/>
        <v xml:space="preserve"> </v>
      </c>
      <c r="G154" s="10"/>
      <c r="H154" s="75" t="str">
        <f t="shared" si="28"/>
        <v xml:space="preserve"> </v>
      </c>
      <c r="I154" s="75" t="str">
        <f t="shared" si="28"/>
        <v xml:space="preserve"> </v>
      </c>
      <c r="J154" s="75" t="str">
        <f t="shared" si="28"/>
        <v xml:space="preserve"> </v>
      </c>
      <c r="K154" s="78" t="str">
        <f t="shared" si="28"/>
        <v xml:space="preserve"> </v>
      </c>
      <c r="L154" s="80" t="str">
        <f t="shared" si="28"/>
        <v xml:space="preserve"> </v>
      </c>
      <c r="M154" s="10"/>
      <c r="N154" s="76" t="str">
        <f t="shared" si="29"/>
        <v xml:space="preserve"> </v>
      </c>
      <c r="O154" s="76" t="str">
        <f t="shared" si="29"/>
        <v xml:space="preserve"> </v>
      </c>
      <c r="P154" s="76" t="str">
        <f t="shared" si="29"/>
        <v xml:space="preserve"> </v>
      </c>
      <c r="Q154" s="79" t="str">
        <f t="shared" si="29"/>
        <v xml:space="preserve"> </v>
      </c>
      <c r="R154" s="76" t="str">
        <f t="shared" si="29"/>
        <v xml:space="preserve"> </v>
      </c>
      <c r="S154" s="10"/>
      <c r="T154" s="20" t="str">
        <f t="shared" si="17"/>
        <v xml:space="preserve"> </v>
      </c>
      <c r="U154" s="20" t="str">
        <f t="shared" si="18"/>
        <v xml:space="preserve"> </v>
      </c>
      <c r="V154" s="20" t="str">
        <f t="shared" si="19"/>
        <v xml:space="preserve"> </v>
      </c>
      <c r="W154" s="20" t="str">
        <f t="shared" si="20"/>
        <v xml:space="preserve"> </v>
      </c>
      <c r="X154" s="20" t="str">
        <f t="shared" si="21"/>
        <v xml:space="preserve"> </v>
      </c>
      <c r="Y154" s="31" t="str">
        <f t="shared" si="22"/>
        <v xml:space="preserve"> </v>
      </c>
      <c r="Z154" s="31" t="str">
        <f t="shared" si="23"/>
        <v xml:space="preserve"> </v>
      </c>
      <c r="AA154" s="3" t="s">
        <v>27</v>
      </c>
    </row>
    <row r="155" spans="1:27" x14ac:dyDescent="0.3">
      <c r="A155" s="3" t="s">
        <v>28</v>
      </c>
      <c r="B155" s="73" t="str">
        <f t="shared" si="27"/>
        <v xml:space="preserve"> </v>
      </c>
      <c r="C155" s="74" t="str">
        <f t="shared" si="27"/>
        <v xml:space="preserve"> </v>
      </c>
      <c r="D155" s="74" t="str">
        <f t="shared" si="27"/>
        <v xml:space="preserve"> </v>
      </c>
      <c r="E155" s="77" t="str">
        <f t="shared" si="27"/>
        <v xml:space="preserve"> </v>
      </c>
      <c r="F155" s="74" t="str">
        <f t="shared" si="27"/>
        <v xml:space="preserve"> </v>
      </c>
      <c r="G155" s="10"/>
      <c r="H155" s="75" t="str">
        <f t="shared" si="28"/>
        <v xml:space="preserve"> </v>
      </c>
      <c r="I155" s="75" t="str">
        <f t="shared" si="28"/>
        <v xml:space="preserve"> </v>
      </c>
      <c r="J155" s="75" t="str">
        <f t="shared" si="28"/>
        <v xml:space="preserve"> </v>
      </c>
      <c r="K155" s="78" t="str">
        <f t="shared" si="28"/>
        <v xml:space="preserve"> </v>
      </c>
      <c r="L155" s="80" t="str">
        <f t="shared" si="28"/>
        <v xml:space="preserve"> </v>
      </c>
      <c r="M155" s="10"/>
      <c r="N155" s="76" t="str">
        <f t="shared" si="29"/>
        <v xml:space="preserve"> </v>
      </c>
      <c r="O155" s="76" t="str">
        <f t="shared" si="29"/>
        <v xml:space="preserve"> </v>
      </c>
      <c r="P155" s="76" t="str">
        <f t="shared" si="29"/>
        <v xml:space="preserve"> </v>
      </c>
      <c r="Q155" s="79" t="str">
        <f t="shared" si="29"/>
        <v xml:space="preserve"> </v>
      </c>
      <c r="R155" s="76" t="str">
        <f t="shared" si="29"/>
        <v xml:space="preserve"> </v>
      </c>
      <c r="S155" s="10"/>
      <c r="T155" s="20" t="str">
        <f t="shared" si="17"/>
        <v xml:space="preserve"> </v>
      </c>
      <c r="U155" s="20" t="str">
        <f t="shared" si="18"/>
        <v xml:space="preserve"> </v>
      </c>
      <c r="V155" s="20" t="str">
        <f t="shared" si="19"/>
        <v xml:space="preserve"> </v>
      </c>
      <c r="W155" s="20" t="str">
        <f t="shared" si="20"/>
        <v xml:space="preserve"> </v>
      </c>
      <c r="X155" s="20" t="str">
        <f t="shared" si="21"/>
        <v xml:space="preserve"> </v>
      </c>
      <c r="Y155" s="31" t="str">
        <f t="shared" si="22"/>
        <v xml:space="preserve"> </v>
      </c>
      <c r="Z155" s="31" t="str">
        <f t="shared" si="23"/>
        <v xml:space="preserve"> </v>
      </c>
      <c r="AA155" s="3" t="s">
        <v>28</v>
      </c>
    </row>
    <row r="156" spans="1:27" x14ac:dyDescent="0.3">
      <c r="A156" s="3" t="s">
        <v>29</v>
      </c>
      <c r="B156" s="73" t="str">
        <f t="shared" si="27"/>
        <v xml:space="preserve"> </v>
      </c>
      <c r="C156" s="74" t="str">
        <f t="shared" si="27"/>
        <v xml:space="preserve"> </v>
      </c>
      <c r="D156" s="74" t="str">
        <f t="shared" si="27"/>
        <v xml:space="preserve"> </v>
      </c>
      <c r="E156" s="77" t="str">
        <f t="shared" si="27"/>
        <v xml:space="preserve"> </v>
      </c>
      <c r="F156" s="74" t="str">
        <f t="shared" si="27"/>
        <v xml:space="preserve"> </v>
      </c>
      <c r="G156" s="10"/>
      <c r="H156" s="75" t="str">
        <f t="shared" si="28"/>
        <v xml:space="preserve"> </v>
      </c>
      <c r="I156" s="75" t="str">
        <f t="shared" si="28"/>
        <v xml:space="preserve"> </v>
      </c>
      <c r="J156" s="75" t="str">
        <f t="shared" si="28"/>
        <v xml:space="preserve"> </v>
      </c>
      <c r="K156" s="78" t="str">
        <f t="shared" si="28"/>
        <v xml:space="preserve"> </v>
      </c>
      <c r="L156" s="80" t="str">
        <f t="shared" si="28"/>
        <v xml:space="preserve"> </v>
      </c>
      <c r="M156" s="10"/>
      <c r="N156" s="76" t="str">
        <f t="shared" si="29"/>
        <v xml:space="preserve"> </v>
      </c>
      <c r="O156" s="76" t="str">
        <f t="shared" si="29"/>
        <v xml:space="preserve"> </v>
      </c>
      <c r="P156" s="76" t="str">
        <f t="shared" si="29"/>
        <v xml:space="preserve"> </v>
      </c>
      <c r="Q156" s="79" t="str">
        <f t="shared" si="29"/>
        <v xml:space="preserve"> </v>
      </c>
      <c r="R156" s="76" t="str">
        <f t="shared" si="29"/>
        <v xml:space="preserve"> </v>
      </c>
      <c r="S156" s="10"/>
      <c r="T156" s="20" t="str">
        <f t="shared" si="17"/>
        <v xml:space="preserve"> </v>
      </c>
      <c r="U156" s="20" t="str">
        <f t="shared" si="18"/>
        <v xml:space="preserve"> </v>
      </c>
      <c r="V156" s="20" t="str">
        <f t="shared" si="19"/>
        <v xml:space="preserve"> </v>
      </c>
      <c r="W156" s="20" t="str">
        <f t="shared" si="20"/>
        <v xml:space="preserve"> </v>
      </c>
      <c r="X156" s="20" t="str">
        <f t="shared" si="21"/>
        <v xml:space="preserve"> </v>
      </c>
      <c r="Y156" s="31" t="str">
        <f t="shared" si="22"/>
        <v xml:space="preserve"> </v>
      </c>
      <c r="Z156" s="31" t="str">
        <f t="shared" si="23"/>
        <v xml:space="preserve"> </v>
      </c>
      <c r="AA156" s="3" t="s">
        <v>29</v>
      </c>
    </row>
    <row r="157" spans="1:27" x14ac:dyDescent="0.3">
      <c r="A157" s="3" t="s">
        <v>30</v>
      </c>
      <c r="B157" s="73" t="str">
        <f t="shared" si="27"/>
        <v xml:space="preserve"> </v>
      </c>
      <c r="C157" s="74" t="str">
        <f t="shared" si="27"/>
        <v xml:space="preserve"> </v>
      </c>
      <c r="D157" s="74" t="str">
        <f t="shared" si="27"/>
        <v xml:space="preserve"> </v>
      </c>
      <c r="E157" s="77" t="str">
        <f t="shared" si="27"/>
        <v xml:space="preserve"> </v>
      </c>
      <c r="F157" s="74" t="str">
        <f t="shared" si="27"/>
        <v xml:space="preserve"> </v>
      </c>
      <c r="G157" s="10"/>
      <c r="H157" s="75" t="str">
        <f t="shared" si="28"/>
        <v xml:space="preserve"> </v>
      </c>
      <c r="I157" s="75" t="str">
        <f t="shared" si="28"/>
        <v xml:space="preserve"> </v>
      </c>
      <c r="J157" s="75" t="str">
        <f t="shared" si="28"/>
        <v xml:space="preserve"> </v>
      </c>
      <c r="K157" s="78" t="str">
        <f t="shared" si="28"/>
        <v xml:space="preserve"> </v>
      </c>
      <c r="L157" s="80" t="str">
        <f t="shared" si="28"/>
        <v xml:space="preserve"> </v>
      </c>
      <c r="M157" s="10"/>
      <c r="N157" s="76" t="str">
        <f t="shared" si="29"/>
        <v xml:space="preserve"> </v>
      </c>
      <c r="O157" s="76" t="str">
        <f t="shared" si="29"/>
        <v xml:space="preserve"> </v>
      </c>
      <c r="P157" s="76" t="str">
        <f t="shared" si="29"/>
        <v xml:space="preserve"> </v>
      </c>
      <c r="Q157" s="79" t="str">
        <f t="shared" si="29"/>
        <v xml:space="preserve"> </v>
      </c>
      <c r="R157" s="76" t="str">
        <f t="shared" si="29"/>
        <v xml:space="preserve"> </v>
      </c>
      <c r="S157" s="10"/>
      <c r="T157" s="20" t="str">
        <f t="shared" si="17"/>
        <v xml:space="preserve"> </v>
      </c>
      <c r="U157" s="20" t="str">
        <f t="shared" si="18"/>
        <v xml:space="preserve"> </v>
      </c>
      <c r="V157" s="20" t="str">
        <f t="shared" si="19"/>
        <v xml:space="preserve"> </v>
      </c>
      <c r="W157" s="20" t="str">
        <f t="shared" si="20"/>
        <v xml:space="preserve"> </v>
      </c>
      <c r="X157" s="20" t="str">
        <f t="shared" si="21"/>
        <v xml:space="preserve"> </v>
      </c>
      <c r="Y157" s="31" t="str">
        <f t="shared" si="22"/>
        <v xml:space="preserve"> </v>
      </c>
      <c r="Z157" s="31" t="str">
        <f t="shared" si="23"/>
        <v xml:space="preserve"> </v>
      </c>
      <c r="AA157" s="3" t="s">
        <v>30</v>
      </c>
    </row>
    <row r="158" spans="1:27" x14ac:dyDescent="0.3">
      <c r="A158" s="3" t="s">
        <v>31</v>
      </c>
      <c r="B158" s="73" t="str">
        <f t="shared" si="27"/>
        <v xml:space="preserve"> </v>
      </c>
      <c r="C158" s="74" t="str">
        <f t="shared" si="27"/>
        <v xml:space="preserve"> </v>
      </c>
      <c r="D158" s="74" t="str">
        <f t="shared" si="27"/>
        <v xml:space="preserve"> </v>
      </c>
      <c r="E158" s="77" t="str">
        <f t="shared" si="27"/>
        <v xml:space="preserve"> </v>
      </c>
      <c r="F158" s="74" t="str">
        <f t="shared" si="27"/>
        <v xml:space="preserve"> </v>
      </c>
      <c r="G158" s="10"/>
      <c r="H158" s="75" t="str">
        <f t="shared" si="28"/>
        <v xml:space="preserve"> </v>
      </c>
      <c r="I158" s="75" t="str">
        <f t="shared" si="28"/>
        <v xml:space="preserve"> </v>
      </c>
      <c r="J158" s="75" t="str">
        <f t="shared" si="28"/>
        <v xml:space="preserve"> </v>
      </c>
      <c r="K158" s="78" t="str">
        <f t="shared" si="28"/>
        <v xml:space="preserve"> </v>
      </c>
      <c r="L158" s="80" t="str">
        <f t="shared" si="28"/>
        <v xml:space="preserve"> </v>
      </c>
      <c r="M158" s="10"/>
      <c r="N158" s="76" t="str">
        <f t="shared" si="29"/>
        <v xml:space="preserve"> </v>
      </c>
      <c r="O158" s="76" t="str">
        <f t="shared" si="29"/>
        <v xml:space="preserve"> </v>
      </c>
      <c r="P158" s="76" t="str">
        <f t="shared" si="29"/>
        <v xml:space="preserve"> </v>
      </c>
      <c r="Q158" s="79" t="str">
        <f t="shared" si="29"/>
        <v xml:space="preserve"> </v>
      </c>
      <c r="R158" s="76" t="str">
        <f t="shared" si="29"/>
        <v xml:space="preserve"> </v>
      </c>
      <c r="S158" s="10"/>
      <c r="T158" s="20" t="str">
        <f t="shared" si="17"/>
        <v xml:space="preserve"> </v>
      </c>
      <c r="U158" s="20" t="str">
        <f t="shared" si="18"/>
        <v xml:space="preserve"> </v>
      </c>
      <c r="V158" s="20" t="str">
        <f t="shared" si="19"/>
        <v xml:space="preserve"> </v>
      </c>
      <c r="W158" s="20" t="str">
        <f t="shared" si="20"/>
        <v xml:space="preserve"> </v>
      </c>
      <c r="X158" s="20" t="str">
        <f t="shared" si="21"/>
        <v xml:space="preserve"> </v>
      </c>
      <c r="Y158" s="31" t="str">
        <f t="shared" si="22"/>
        <v xml:space="preserve"> </v>
      </c>
      <c r="Z158" s="31" t="str">
        <f t="shared" si="23"/>
        <v xml:space="preserve"> </v>
      </c>
      <c r="AA158" s="3" t="s">
        <v>31</v>
      </c>
    </row>
    <row r="159" spans="1:27" x14ac:dyDescent="0.3">
      <c r="A159" s="3" t="s">
        <v>32</v>
      </c>
      <c r="B159" s="73" t="str">
        <f t="shared" si="27"/>
        <v xml:space="preserve"> </v>
      </c>
      <c r="C159" s="74" t="str">
        <f t="shared" si="27"/>
        <v xml:space="preserve"> </v>
      </c>
      <c r="D159" s="74" t="str">
        <f t="shared" si="27"/>
        <v xml:space="preserve"> </v>
      </c>
      <c r="E159" s="77" t="str">
        <f t="shared" si="27"/>
        <v xml:space="preserve"> </v>
      </c>
      <c r="F159" s="74" t="str">
        <f t="shared" si="27"/>
        <v xml:space="preserve"> </v>
      </c>
      <c r="G159" s="10"/>
      <c r="H159" s="75" t="str">
        <f t="shared" si="28"/>
        <v xml:space="preserve"> </v>
      </c>
      <c r="I159" s="75" t="str">
        <f t="shared" si="28"/>
        <v xml:space="preserve"> </v>
      </c>
      <c r="J159" s="75" t="str">
        <f t="shared" si="28"/>
        <v xml:space="preserve"> </v>
      </c>
      <c r="K159" s="78" t="str">
        <f t="shared" si="28"/>
        <v xml:space="preserve"> </v>
      </c>
      <c r="L159" s="80" t="str">
        <f t="shared" si="28"/>
        <v xml:space="preserve"> </v>
      </c>
      <c r="M159" s="10"/>
      <c r="N159" s="76" t="str">
        <f t="shared" si="29"/>
        <v xml:space="preserve"> </v>
      </c>
      <c r="O159" s="76" t="str">
        <f t="shared" si="29"/>
        <v xml:space="preserve"> </v>
      </c>
      <c r="P159" s="76" t="str">
        <f t="shared" si="29"/>
        <v xml:space="preserve"> </v>
      </c>
      <c r="Q159" s="79" t="str">
        <f t="shared" si="29"/>
        <v xml:space="preserve"> </v>
      </c>
      <c r="R159" s="76" t="str">
        <f t="shared" si="29"/>
        <v xml:space="preserve"> </v>
      </c>
      <c r="S159" s="10"/>
      <c r="T159" s="20" t="str">
        <f t="shared" si="17"/>
        <v xml:space="preserve"> </v>
      </c>
      <c r="U159" s="20" t="str">
        <f t="shared" si="18"/>
        <v xml:space="preserve"> </v>
      </c>
      <c r="V159" s="20" t="str">
        <f t="shared" si="19"/>
        <v xml:space="preserve"> </v>
      </c>
      <c r="W159" s="20" t="str">
        <f t="shared" si="20"/>
        <v xml:space="preserve"> </v>
      </c>
      <c r="X159" s="20" t="str">
        <f t="shared" si="21"/>
        <v xml:space="preserve"> </v>
      </c>
      <c r="Y159" s="31" t="str">
        <f t="shared" si="22"/>
        <v xml:space="preserve"> </v>
      </c>
      <c r="Z159" s="31" t="str">
        <f t="shared" si="23"/>
        <v xml:space="preserve"> </v>
      </c>
      <c r="AA159" s="3" t="s">
        <v>32</v>
      </c>
    </row>
    <row r="160" spans="1:27" x14ac:dyDescent="0.3">
      <c r="A160" s="3" t="s">
        <v>33</v>
      </c>
      <c r="B160" s="73" t="str">
        <f t="shared" si="27"/>
        <v xml:space="preserve"> </v>
      </c>
      <c r="C160" s="74" t="str">
        <f t="shared" si="27"/>
        <v xml:space="preserve"> </v>
      </c>
      <c r="D160" s="74" t="str">
        <f t="shared" si="27"/>
        <v xml:space="preserve"> </v>
      </c>
      <c r="E160" s="77" t="str">
        <f t="shared" si="27"/>
        <v xml:space="preserve"> </v>
      </c>
      <c r="F160" s="74" t="str">
        <f t="shared" si="27"/>
        <v xml:space="preserve"> </v>
      </c>
      <c r="G160" s="10"/>
      <c r="H160" s="75" t="str">
        <f t="shared" si="28"/>
        <v xml:space="preserve"> </v>
      </c>
      <c r="I160" s="75" t="str">
        <f t="shared" si="28"/>
        <v xml:space="preserve"> </v>
      </c>
      <c r="J160" s="75" t="str">
        <f t="shared" si="28"/>
        <v xml:space="preserve"> </v>
      </c>
      <c r="K160" s="78" t="str">
        <f t="shared" si="28"/>
        <v xml:space="preserve"> </v>
      </c>
      <c r="L160" s="80" t="str">
        <f t="shared" si="28"/>
        <v xml:space="preserve"> </v>
      </c>
      <c r="M160" s="10"/>
      <c r="N160" s="76" t="str">
        <f t="shared" si="29"/>
        <v xml:space="preserve"> </v>
      </c>
      <c r="O160" s="76" t="str">
        <f t="shared" si="29"/>
        <v xml:space="preserve"> </v>
      </c>
      <c r="P160" s="76" t="str">
        <f t="shared" si="29"/>
        <v xml:space="preserve"> </v>
      </c>
      <c r="Q160" s="79" t="str">
        <f t="shared" si="29"/>
        <v xml:space="preserve"> </v>
      </c>
      <c r="R160" s="76" t="str">
        <f t="shared" si="29"/>
        <v xml:space="preserve"> </v>
      </c>
      <c r="S160" s="10"/>
      <c r="T160" s="20" t="str">
        <f t="shared" si="17"/>
        <v xml:space="preserve"> </v>
      </c>
      <c r="U160" s="20" t="str">
        <f t="shared" si="18"/>
        <v xml:space="preserve"> </v>
      </c>
      <c r="V160" s="20" t="str">
        <f t="shared" si="19"/>
        <v xml:space="preserve"> </v>
      </c>
      <c r="W160" s="20" t="str">
        <f t="shared" si="20"/>
        <v xml:space="preserve"> </v>
      </c>
      <c r="X160" s="20" t="str">
        <f t="shared" si="21"/>
        <v xml:space="preserve"> </v>
      </c>
      <c r="Y160" s="31" t="str">
        <f t="shared" si="22"/>
        <v xml:space="preserve"> </v>
      </c>
      <c r="Z160" s="31" t="str">
        <f t="shared" si="23"/>
        <v xml:space="preserve"> </v>
      </c>
      <c r="AA160" s="3" t="s">
        <v>33</v>
      </c>
    </row>
    <row r="161" spans="1:27" x14ac:dyDescent="0.3">
      <c r="A161" s="3" t="s">
        <v>34</v>
      </c>
      <c r="B161" s="73" t="str">
        <f t="shared" ref="B161:F161" si="30">IF(B41=0," ",B41)</f>
        <v xml:space="preserve"> </v>
      </c>
      <c r="C161" s="74" t="str">
        <f t="shared" si="30"/>
        <v xml:space="preserve"> </v>
      </c>
      <c r="D161" s="74" t="str">
        <f t="shared" si="30"/>
        <v xml:space="preserve"> </v>
      </c>
      <c r="E161" s="77" t="str">
        <f t="shared" si="30"/>
        <v xml:space="preserve"> </v>
      </c>
      <c r="F161" s="74" t="str">
        <f t="shared" si="30"/>
        <v xml:space="preserve"> </v>
      </c>
      <c r="G161" s="10"/>
      <c r="H161" s="75" t="str">
        <f t="shared" ref="H161:L161" si="31">IF(H41=0," ",H41)</f>
        <v xml:space="preserve"> </v>
      </c>
      <c r="I161" s="75" t="str">
        <f t="shared" si="31"/>
        <v xml:space="preserve"> </v>
      </c>
      <c r="J161" s="75" t="str">
        <f t="shared" si="31"/>
        <v xml:space="preserve"> </v>
      </c>
      <c r="K161" s="78" t="str">
        <f t="shared" si="31"/>
        <v xml:space="preserve"> </v>
      </c>
      <c r="L161" s="80" t="str">
        <f t="shared" si="31"/>
        <v xml:space="preserve"> </v>
      </c>
      <c r="M161" s="10"/>
      <c r="N161" s="76" t="str">
        <f t="shared" ref="N161:R161" si="32">IF(N41=0," ",N41)</f>
        <v xml:space="preserve"> </v>
      </c>
      <c r="O161" s="76" t="str">
        <f t="shared" si="32"/>
        <v xml:space="preserve"> </v>
      </c>
      <c r="P161" s="76" t="str">
        <f t="shared" si="32"/>
        <v xml:space="preserve"> </v>
      </c>
      <c r="Q161" s="79" t="str">
        <f t="shared" si="32"/>
        <v xml:space="preserve"> </v>
      </c>
      <c r="R161" s="76" t="str">
        <f t="shared" si="32"/>
        <v xml:space="preserve"> </v>
      </c>
      <c r="S161" s="10"/>
      <c r="T161" s="20" t="str">
        <f t="shared" si="17"/>
        <v xml:space="preserve"> </v>
      </c>
      <c r="U161" s="20" t="str">
        <f t="shared" si="18"/>
        <v xml:space="preserve"> </v>
      </c>
      <c r="V161" s="20" t="str">
        <f t="shared" si="19"/>
        <v xml:space="preserve"> </v>
      </c>
      <c r="W161" s="20" t="str">
        <f t="shared" si="20"/>
        <v xml:space="preserve"> </v>
      </c>
      <c r="X161" s="20" t="str">
        <f t="shared" si="21"/>
        <v xml:space="preserve"> </v>
      </c>
      <c r="Y161" s="31" t="str">
        <f t="shared" si="22"/>
        <v xml:space="preserve"> </v>
      </c>
      <c r="Z161" s="31" t="str">
        <f t="shared" si="23"/>
        <v xml:space="preserve"> </v>
      </c>
      <c r="AA161" s="3" t="s">
        <v>34</v>
      </c>
    </row>
    <row r="162" spans="1:27" ht="17.399999999999999" x14ac:dyDescent="0.35">
      <c r="A162" s="32"/>
      <c r="E162" s="4"/>
      <c r="F162" s="18"/>
      <c r="G162" s="22"/>
      <c r="H162" s="1"/>
      <c r="L162" s="33"/>
      <c r="M162" s="5"/>
      <c r="N162" s="6"/>
      <c r="O162" s="34"/>
      <c r="P162" s="4"/>
      <c r="Q162" s="4"/>
      <c r="R162" s="1"/>
      <c r="S162" s="1"/>
      <c r="T162"/>
      <c r="U162"/>
      <c r="V162"/>
      <c r="W162"/>
    </row>
  </sheetData>
  <phoneticPr fontId="2" type="noConversion"/>
  <dataValidations count="1">
    <dataValidation type="list" allowBlank="1" showInputMessage="1" showErrorMessage="1" sqref="A45 A48" xr:uid="{00000000-0002-0000-0000-000000000000}">
      <formula1>"Yes,No"</formula1>
    </dataValidation>
  </dataValidations>
  <pageMargins left="0.7" right="0.7" top="0.5" bottom="0.5" header="0.3" footer="0.3"/>
  <pageSetup orientation="landscape" horizontalDpi="4294967295" verticalDpi="4294967295" r:id="rId1"/>
  <ignoredErrors>
    <ignoredError sqref="A94:A124 AA94:AA124 A11:A41 A131:A132 A133:A161 AA131:AA16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Charts</vt:lpstr>
      </vt:variant>
      <vt:variant>
        <vt:i4>8</vt:i4>
      </vt:variant>
    </vt:vector>
  </HeadingPairs>
  <TitlesOfParts>
    <vt:vector size="9" baseType="lpstr">
      <vt:lpstr>Data Sheet</vt:lpstr>
      <vt:lpstr>Daily Averages BP, PR, PP</vt:lpstr>
      <vt:lpstr>Daily Averages Body Temperature</vt:lpstr>
      <vt:lpstr>Daily Averages Respiratory Rate</vt:lpstr>
      <vt:lpstr>Systolic BP</vt:lpstr>
      <vt:lpstr>Diastolic BP</vt:lpstr>
      <vt:lpstr>Pulse</vt:lpstr>
      <vt:lpstr>Body Temperature</vt:lpstr>
      <vt:lpstr>Respiratory Rate</vt:lpstr>
    </vt:vector>
  </TitlesOfParts>
  <Company>IUP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Indiana University of Pennsylvania</dc:creator>
  <cp:lastModifiedBy>Ray Winstead</cp:lastModifiedBy>
  <cp:lastPrinted>2014-12-19T18:36:51Z</cp:lastPrinted>
  <dcterms:created xsi:type="dcterms:W3CDTF">2008-11-02T20:44:44Z</dcterms:created>
  <dcterms:modified xsi:type="dcterms:W3CDTF">2026-04-13T20:36:51Z</dcterms:modified>
</cp:coreProperties>
</file>